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640" activeTab="2"/>
  </bookViews>
  <sheets>
    <sheet name="заголовок" sheetId="1" r:id="rId1"/>
    <sheet name="раздел1" sheetId="2" r:id="rId2"/>
    <sheet name="раздел 2" sheetId="3" r:id="rId3"/>
    <sheet name="Лист1" sheetId="4" r:id="rId4"/>
  </sheets>
  <definedNames/>
  <calcPr fullCalcOnLoad="1" iterate="1" iterateCount="100" iterateDelta="0.001"/>
</workbook>
</file>

<file path=xl/sharedStrings.xml><?xml version="1.0" encoding="utf-8"?>
<sst xmlns="http://schemas.openxmlformats.org/spreadsheetml/2006/main" count="464" uniqueCount="233">
  <si>
    <t xml:space="preserve">Приложение 1 </t>
  </si>
  <si>
    <t>к Порядку составления и утверждения плана финансово-хозяйственной деятельности</t>
  </si>
  <si>
    <t>УТВЕРЖДАЮ</t>
  </si>
  <si>
    <t>(подпись)</t>
  </si>
  <si>
    <t>(расшифровка подписи)</t>
  </si>
  <si>
    <t>Наименование</t>
  </si>
  <si>
    <t>Единица измерения, руб.</t>
  </si>
  <si>
    <t>ИНН</t>
  </si>
  <si>
    <t>КПП</t>
  </si>
  <si>
    <t>КОДЫ</t>
  </si>
  <si>
    <t>по ОКЕИ</t>
  </si>
  <si>
    <t>Код по реестру участника бюджетного процесса</t>
  </si>
  <si>
    <t>Раздел 1. Показатели по поступлениям и выплатам</t>
  </si>
  <si>
    <t>Наименование показателя</t>
  </si>
  <si>
    <t>Код строки</t>
  </si>
  <si>
    <t>Объем финансового обеспечения, руб. (с точностью до двух знаков после запятой)</t>
  </si>
  <si>
    <t>1. Вид финансового обеспечения (наименование)</t>
  </si>
  <si>
    <t>Доходы, всего:</t>
  </si>
  <si>
    <t>0001</t>
  </si>
  <si>
    <t>0002</t>
  </si>
  <si>
    <t>1000</t>
  </si>
  <si>
    <t>в том числе:
доходы от собственности, всего</t>
  </si>
  <si>
    <t>1100</t>
  </si>
  <si>
    <t>в том числе:                                                            доходы от оказания услуг, работ, компенсации затрат учреждений, всего</t>
  </si>
  <si>
    <t>1110</t>
  </si>
  <si>
    <t>1200</t>
  </si>
  <si>
    <t>1210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</si>
  <si>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</si>
  <si>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доходы от штрафов, пеней, иных сумм принудительного изъятия, всего</t>
  </si>
  <si>
    <t>1300</t>
  </si>
  <si>
    <t>в том числе:</t>
  </si>
  <si>
    <t>1310</t>
  </si>
  <si>
    <t>безвозмездные денежные поступления, всего</t>
  </si>
  <si>
    <t>1400</t>
  </si>
  <si>
    <t>прочие доходы, всего</t>
  </si>
  <si>
    <t>1500</t>
  </si>
  <si>
    <t>целевые субсидии</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</si>
  <si>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</si>
  <si>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</si>
  <si>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</si>
  <si>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</si>
  <si>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</si>
  <si>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</si>
  <si>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</si>
  <si>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</si>
  <si>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х</t>
  </si>
  <si>
    <t>Расходы, всего</t>
  </si>
  <si>
    <t>2000</t>
  </si>
  <si>
    <t>в том числе:                                                                        на выплату персоналу, всего</t>
  </si>
  <si>
    <t>2100</t>
  </si>
  <si>
    <t>в том числе:
оплата труда</t>
  </si>
  <si>
    <t>2110</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</si>
  <si>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</si>
  <si>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</si>
  <si>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</si>
  <si>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</si>
  <si>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</si>
  <si>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</si>
  <si>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</si>
  <si>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</si>
  <si>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</si>
  <si>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</si>
  <si>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</si>
  <si>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</si>
  <si>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</si>
  <si>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</si>
  <si>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</si>
  <si>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</si>
  <si>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</si>
  <si>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</si>
  <si>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</si>
  <si>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</si>
  <si>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в том числе:
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</si>
  <si>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</si>
  <si>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из них:
возврат в бюджет средств субсидии</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</si>
  <si>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</si>
  <si>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</si>
  <si>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</si>
  <si>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</si>
  <si>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Код </t>
    </r>
    <r>
      <rPr>
        <sz val="9"/>
        <color indexed="8"/>
        <rFont val="Times New Roman"/>
        <family val="1"/>
      </rPr>
      <t>ДК &lt;1&gt;</t>
    </r>
  </si>
  <si>
    <t>Код бюджетной классификации Российской Федерации &lt;2&gt;</t>
  </si>
  <si>
    <t>КОСГУ &lt;3&gt;</t>
  </si>
  <si>
    <t>&lt;1&gt; Код дополнительной классификации плана финансово-зозяйственной деятельности (далее- План) муниципального учреждения Лесного района</t>
  </si>
  <si>
    <t>&lt;2&gt; В графе 4 отражаются:</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</si>
  <si>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</si>
  <si>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&lt;3&gt; Код операций сектора государственного управления</t>
  </si>
  <si>
    <t>расходы на закупку товаров, работ, услуг, всего &lt;7&gt;</t>
  </si>
  <si>
    <t>№ п/п</t>
  </si>
  <si>
    <t>Коды строк</t>
  </si>
  <si>
    <t>Год начала закупки</t>
  </si>
  <si>
    <t>Сумма</t>
  </si>
  <si>
    <t>1.1</t>
  </si>
  <si>
    <t>1.4.1</t>
  </si>
  <si>
    <t>1.2</t>
  </si>
  <si>
    <t>1.3</t>
  </si>
  <si>
    <t>1.4</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</si>
  <si>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</si>
  <si>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</si>
  <si>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</si>
  <si>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</si>
  <si>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</si>
  <si>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</si>
  <si>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</si>
  <si>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</si>
  <si>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</si>
  <si>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</si>
  <si>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</si>
  <si>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</si>
  <si>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</si>
  <si>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</si>
  <si>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</si>
  <si>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</si>
  <si>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</si>
  <si>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2</t>
  </si>
  <si>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</si>
  <si>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</si>
  <si>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</si>
  <si>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Руководитель учреждения</t>
  </si>
  <si>
    <t xml:space="preserve">(должность)            (подпись) </t>
  </si>
  <si>
    <t>(расшифровка)</t>
  </si>
  <si>
    <t xml:space="preserve">(должность)            (ФИО, тел.) </t>
  </si>
  <si>
    <t>СОГЛАСОВАНО</t>
  </si>
  <si>
    <t>(наименование должности уполномоченного лица органа-учредителя)</t>
  </si>
  <si>
    <t xml:space="preserve">                   (подпись)                                          (расшифровка подписи)</t>
  </si>
  <si>
    <t>Раздел 2. Сведения по выплатам на закупки товаров, работ, услуг &lt;9&gt;</t>
  </si>
  <si>
    <t xml:space="preserve">&lt;09&gt; В таблице 2 Плана "Сведения на закупку товаров, работ, услуг государственного учреждения Тверской области (подразделения) на 20__ г. и плановый период 20__ и 20__ годов" детализируются показатели выплат по расходам на закупку товаров, работ, услуг, отраженные в строке 2600 таблицы 1 Плана "Показатели по поступлениям и выплатам государственного учреждения Тверской области (подразделения) на 20__ г. и плановый период 20__ и 20__ годов".
&lt;10&gt; Плановые показатели выплат на закупку товаров, работ, услуг по строке 26000 таблицы 2 Плана "Сведения на закупку товаров, работ, услуг государственного учреждения Тверской области (подразделения) на 20__ г. и плановый период 20__ и 20__ годов"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таблицы 1 Плана "Показатели по поступлениям и выплатам государственного учреждения Тверской области (подразделения) на 20__ г. и плановый период 20__ и 20__ годов".
&lt;11&gt;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
&lt;12&gt; Указывается сумма закупок товаров, работ, услуг, осуществляемых в соответствии с Федеральным законом N 44-ФЗ и Федеральным законом N 223-ФЗ.
&lt;13&gt; Государственным бюджетным учреждением Тверской области показатель не формируется.
&lt;14&gt; Указывается сумма закупок товаров, работ, услуг, осуществляемых в соответствии с Федеральным законом N 44-ФЗ.
&lt;15&gt; Плановые показатели выплат на закупку товаров, работ, услуг по строке 26500 государственного бюджетного учреждения Тверской области должны быть не менее суммы показателей строк 26410, 26420, 26430, 26440 по соответствующей графе государственного автономного учреждения Тверской области - не менее показателя строки 26430 по соответствующей графе.
</t>
  </si>
  <si>
    <t>&lt;4&gt; По строкам 0001 и 0002 указываются планируемые суммы остатков средств на начало и на конец планируемого года, если указанные показатели по решению исполнительного органа государственной власти Тверской области,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</si>
  <si>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государственным учреждением и обособленным ему подразделением</t>
  </si>
  <si>
    <t>&lt;6&gt; Показатели выплат по расходам на закупки товаров, работ, услуг, отраженные в строке 2600 таблицы 1 Плана "Показатели по поступлениям и выплатам государственного учреждения Тверской области (подразделения) на 20__ г. и плановый период 20__ и 20__ годов", подлежат детализации в таблице 2 Плана "Сведения на закупку товаров, работ, услуг государственного учреждения Тверской области (подразделения) на 20__ г. и плановый период 20__ и 20__ годов".</t>
  </si>
  <si>
    <t>&lt;7&gt;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государственным учреждением и его обособленным подразделением.</t>
  </si>
  <si>
    <t>Остаток средств на начало текущего финансового года &lt;4&gt;</t>
  </si>
  <si>
    <t>Остаток средств на конец текущего финансового года &lt;4&gt;</t>
  </si>
  <si>
    <t>прочие поступления, всего &lt;5&gt;</t>
  </si>
  <si>
    <t>171894 Тверская область ,Лесной район, село Сорогожское, ул. Школьная дом 4</t>
  </si>
  <si>
    <t>И.В. Гаврилова</t>
  </si>
  <si>
    <t>Руководитель администрации Лесного МО, осуществляющего функции и полномочия учредителя муниципального учреждения Лесного МО Тверской области</t>
  </si>
  <si>
    <t>20366Ж98470 21366Ж98470</t>
  </si>
  <si>
    <t>за пределами планового периода</t>
  </si>
  <si>
    <t>Код РК &lt;4&gt;</t>
  </si>
  <si>
    <t>1.0702.0220120210</t>
  </si>
  <si>
    <t>1.0702.0220210750</t>
  </si>
  <si>
    <t>1.0702.0220253031</t>
  </si>
  <si>
    <t>Прочие выплаты, всего &lt;9&gt;</t>
  </si>
  <si>
    <t>Выплаты, уменьшающие доход, всего &lt;8&gt;</t>
  </si>
  <si>
    <t>в том числе: налог на прибыль&lt;8&gt;</t>
  </si>
  <si>
    <t>налог на добавленную стоимость&lt;8&gt;</t>
  </si>
  <si>
    <t>прочие налоги, уменьшающие доход&lt;8&gt;</t>
  </si>
  <si>
    <t>1.0702.02204S0250</t>
  </si>
  <si>
    <t>1.0702.0220410250</t>
  </si>
  <si>
    <t>1.0702.02205L3040</t>
  </si>
  <si>
    <t>4.0702.0220100010</t>
  </si>
  <si>
    <t>4.0702.0220100011</t>
  </si>
  <si>
    <t>доходы от  приносящей доход деятельности</t>
  </si>
  <si>
    <t>1211</t>
  </si>
  <si>
    <t>субсидия на иные цели</t>
  </si>
  <si>
    <t>1410</t>
  </si>
  <si>
    <t>Столбец1</t>
  </si>
  <si>
    <t>Столбец2</t>
  </si>
  <si>
    <t>Столбец3</t>
  </si>
  <si>
    <t>Столбец4</t>
  </si>
  <si>
    <t>Столбец5</t>
  </si>
  <si>
    <t>Столбец6</t>
  </si>
  <si>
    <t>Столбец7</t>
  </si>
  <si>
    <t>Столбец8</t>
  </si>
  <si>
    <t>Раздел 2. Сведения по выплатам на закупки товаров, работ, услуг &lt;10&gt;</t>
  </si>
  <si>
    <t>Код по бюджетной классификации Российской Федерации &lt;10.1&gt;</t>
  </si>
  <si>
    <t>на 20    г.               текущий финансовый год</t>
  </si>
  <si>
    <t>на 20     г.            первый год планового периода</t>
  </si>
  <si>
    <t>на 20    г.            второй год планового периода</t>
  </si>
  <si>
    <t>4.1</t>
  </si>
  <si>
    <t>8</t>
  </si>
  <si>
    <t>Выплаты на закупку товаров, работ, услуг, всего &lt;11&gt;</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</si>
  <si>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223-ФЗ)&lt;12&gt;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</si>
  <si>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&lt;12&gt;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</si>
  <si>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&lt;13&gt;</t>
  </si>
  <si>
    <t>1.3.1</t>
  </si>
  <si>
    <t>в том числе:                                                                                                                                                                                                                                                                                                                                                 в соответствии с Федеральным законом №44-ФЗ</t>
  </si>
  <si>
    <t>из них &lt;10.1&gt;</t>
  </si>
  <si>
    <t>26310.1</t>
  </si>
  <si>
    <t>1.3.2</t>
  </si>
  <si>
    <t>в соответствии с Федеральным законом №223-ФЗ</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</si>
  <si>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&lt;13&gt;</t>
  </si>
  <si>
    <t>в соответствии с Федеральным законом № 223-ФЗ &lt;14&gt;</t>
  </si>
  <si>
    <t>26321.1</t>
  </si>
  <si>
    <t>за счет субсидий, предоставляемых на осуществление капитальных вложений &lt;15&gt;</t>
  </si>
  <si>
    <t>26430.1</t>
  </si>
  <si>
    <t>26451.1</t>
  </si>
  <si>
    <t xml:space="preserve">в соответствии с Федеральным законом № 223-ФЗ </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</si>
  <si>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&lt;16&gt;</t>
  </si>
  <si>
    <t>Исполнитель</t>
  </si>
  <si>
    <t xml:space="preserve">                                  20    г.</t>
  </si>
  <si>
    <t xml:space="preserve">                                          20    г.</t>
  </si>
  <si>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</si>
  <si>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</si>
  <si>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</si>
  <si>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</si>
  <si>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</si>
  <si>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</si>
  <si>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</si>
  <si>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</si>
  <si>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 ПЛАН ФИНАНСОВО-ХОЗЯЙСТВЕННОЙ ДЕЯТЕЛЬНОСТИ</t>
  </si>
  <si>
    <t>МУНИЦИПАЛЬНОГО УЧРЕЖДЕНИЯ ЛЕСНОГО МУНИЦИПАЛЬНОГО ОКРУГА</t>
  </si>
  <si>
    <t>605070208470000050131</t>
  </si>
  <si>
    <t>605070208470000030131</t>
  </si>
  <si>
    <t>605070208470000010131</t>
  </si>
  <si>
    <t>муниципальных учреждений Лесного муниципального округа</t>
  </si>
  <si>
    <t>муниципального учреждения Лесного муниципального округа</t>
  </si>
  <si>
    <t>Адрес фактического местонахождения муниципального учреждения Лесного муниципального округа</t>
  </si>
  <si>
    <t>Наименование исполнительного органа, осуществляющего функции и полномочия учредителя муниципального учреждения Лесного муниципального округа Тверской области</t>
  </si>
  <si>
    <t>605070208470000020152</t>
  </si>
  <si>
    <t>Заведующий отделом образования</t>
  </si>
  <si>
    <t>605070708470000010131</t>
  </si>
  <si>
    <t>МОУ Алексейковская средняя общеобразовательная школа</t>
  </si>
  <si>
    <t>Заведующий отделом образоания</t>
  </si>
  <si>
    <t>А.Д.Русакова</t>
  </si>
  <si>
    <t>2.0702.02203S0440</t>
  </si>
  <si>
    <t>2.0702.0240120250</t>
  </si>
  <si>
    <t>605040108470000020152</t>
  </si>
  <si>
    <r>
      <t>(на 20</t>
    </r>
    <r>
      <rPr>
        <b/>
        <u val="single"/>
        <sz val="11"/>
        <color indexed="8"/>
        <rFont val="Times New Roman"/>
        <family val="1"/>
      </rPr>
      <t xml:space="preserve"> 23</t>
    </r>
    <r>
      <rPr>
        <b/>
        <sz val="11"/>
        <color indexed="8"/>
        <rFont val="Times New Roman"/>
        <family val="1"/>
      </rPr>
      <t>г. и на плановый период 2024</t>
    </r>
    <r>
      <rPr>
        <b/>
        <u val="single"/>
        <sz val="11"/>
        <color indexed="8"/>
        <rFont val="Times New Roman"/>
        <family val="1"/>
      </rPr>
      <t xml:space="preserve"> </t>
    </r>
    <r>
      <rPr>
        <b/>
        <sz val="11"/>
        <color indexed="8"/>
        <rFont val="Times New Roman"/>
        <family val="1"/>
      </rPr>
      <t xml:space="preserve"> и 2025</t>
    </r>
    <r>
      <rPr>
        <b/>
        <u val="single"/>
        <sz val="11"/>
        <color indexed="8"/>
        <rFont val="Times New Roman"/>
        <family val="1"/>
      </rPr>
      <t xml:space="preserve"> </t>
    </r>
    <r>
      <rPr>
        <b/>
        <sz val="11"/>
        <color indexed="8"/>
        <rFont val="Times New Roman"/>
        <family val="1"/>
      </rPr>
      <t>годов)</t>
    </r>
  </si>
  <si>
    <t>на 2023 г.               текущий финансовый год</t>
  </si>
  <si>
    <t>на 2024  г.            первый год планового периода</t>
  </si>
  <si>
    <t>на 2025  г.            второй год планового периода</t>
  </si>
  <si>
    <t>2.0702.0220310440</t>
  </si>
  <si>
    <t>2.0702.0220320240</t>
  </si>
  <si>
    <t>2.0702.0220320230</t>
  </si>
  <si>
    <t>1.0709.0240210240</t>
  </si>
  <si>
    <t>1.0709.02402S0240</t>
  </si>
  <si>
    <t>на 2023  г.               текущий финансовый год</t>
  </si>
  <si>
    <t>на 2024    г.            первый год планового периода</t>
  </si>
  <si>
    <t>на 2025   г.            второй год планового периода</t>
  </si>
  <si>
    <t>13 января 2023</t>
  </si>
  <si>
    <t>13 января 2023 года</t>
  </si>
  <si>
    <t xml:space="preserve">          13 января                                2023 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</si>
</sst>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_ ;[Red]\-0.00\ "/>
    <numFmt numFmtId="175" formatCode="[$-FC19]d\ mmmm\ yyyy\ &quot;г.&quot;"/>
  </numFmts>
  <fonts count="49">
    <font>
      <sz val="11"/>
      <color theme="1"/>
      <name val="Calibri"/>
      <family val="2"/>
    </font>
    <font>
      <sz val="11"/>
      <color indexed="8"/>
      <name val="Calibri"/>
      <family val="2"/>
    </font>
    <font>
      <sz val="11"/>
      <color indexed="8"/>
      <name val="Times New Roman"/>
      <family val="1"/>
    </font>
    <font>
      <sz val="9"/>
      <color indexed="8"/>
      <name val="Times New Roman"/>
      <family val="1"/>
    </font>
    <font>
      <u val="single"/>
      <sz val="11"/>
      <color indexed="8"/>
      <name val="Times New Roman"/>
      <family val="1"/>
    </font>
    <font>
      <b/>
      <sz val="11"/>
      <color indexed="8"/>
      <name val="Times New Roman"/>
      <family val="1"/>
    </font>
    <font>
      <b/>
      <u val="single"/>
      <sz val="11"/>
      <color indexed="8"/>
      <name val="Times New Roman"/>
      <family val="1"/>
    </font>
    <font>
      <sz val="8"/>
      <color indexed="8"/>
      <name val="Times New Roman"/>
      <family val="1"/>
    </font>
    <font>
      <b/>
      <sz val="9"/>
      <color indexed="8"/>
      <name val="Times New Roman"/>
      <family val="1"/>
    </font>
    <font>
      <sz val="7"/>
      <color indexed="9"/>
      <name val="Times New Roman"/>
      <family val="1"/>
    </font>
    <font>
      <vertAlign val="superscript"/>
      <sz val="7"/>
      <name val="Times New Roman"/>
      <family val="1"/>
    </font>
    <font>
      <sz val="7"/>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9"/>
      <color theme="1"/>
      <name val="Times New Roman"/>
      <family val="1"/>
    </font>
    <font>
      <sz val="11"/>
      <color theme="1"/>
      <name val="Times New Roman"/>
      <family val="1"/>
    </font>
    <font>
      <u val="single"/>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style="thin"/>
      <top/>
      <bottom style="thin"/>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1" borderId="0" applyNumberFormat="0" applyBorder="0" applyAlignment="0" applyProtection="0"/>
  </cellStyleXfs>
  <cellXfs count="109">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Alignment="1">
      <alignment/>
    </xf>
    <xf numFmtId="0" fontId="7" fillId="0" borderId="11" xfId="0" applyFont="1" applyBorder="1" applyAlignment="1">
      <alignment horizontal="center" wrapText="1"/>
    </xf>
    <xf numFmtId="0" fontId="3" fillId="0" borderId="11" xfId="0" applyFont="1" applyBorder="1" applyAlignment="1">
      <alignment wrapText="1"/>
    </xf>
    <xf numFmtId="0" fontId="8" fillId="0" borderId="11" xfId="0" applyFont="1" applyBorder="1" applyAlignment="1">
      <alignment wrapText="1"/>
    </xf>
    <xf numFmtId="0" fontId="8" fillId="0" borderId="11" xfId="0" applyFont="1" applyBorder="1" applyAlignment="1">
      <alignment horizontal="center" wrapText="1"/>
    </xf>
    <xf numFmtId="0" fontId="3" fillId="0" borderId="11" xfId="0" applyFont="1" applyBorder="1" applyAlignment="1">
      <alignment horizontal="center" wrapText="1"/>
    </xf>
    <xf numFmtId="49" fontId="3" fillId="0" borderId="11" xfId="0" applyNumberFormat="1" applyFont="1" applyBorder="1" applyAlignment="1">
      <alignment horizontal="center" wrapText="1"/>
    </xf>
    <xf numFmtId="49" fontId="8" fillId="0" borderId="11" xfId="0" applyNumberFormat="1" applyFont="1" applyBorder="1" applyAlignment="1">
      <alignment horizontal="center" wrapText="1"/>
    </xf>
    <xf numFmtId="0" fontId="3" fillId="0" borderId="11" xfId="0" applyFont="1" applyBorder="1" applyAlignment="1">
      <alignment horizontal="center"/>
    </xf>
    <xf numFmtId="0" fontId="3" fillId="0" borderId="12" xfId="0" applyFont="1" applyBorder="1" applyAlignment="1">
      <alignment horizontal="center"/>
    </xf>
    <xf numFmtId="49" fontId="3" fillId="0" borderId="11" xfId="0" applyNumberFormat="1" applyFont="1" applyBorder="1" applyAlignment="1">
      <alignment horizontal="center"/>
    </xf>
    <xf numFmtId="0" fontId="7" fillId="0" borderId="0" xfId="0" applyFont="1" applyAlignment="1">
      <alignment horizontal="right"/>
    </xf>
    <xf numFmtId="0" fontId="7" fillId="0" borderId="13" xfId="0" applyFont="1" applyBorder="1" applyAlignment="1">
      <alignment/>
    </xf>
    <xf numFmtId="0" fontId="7" fillId="0" borderId="13" xfId="0" applyFont="1" applyBorder="1" applyAlignment="1">
      <alignment horizontal="right"/>
    </xf>
    <xf numFmtId="0" fontId="4" fillId="0" borderId="0" xfId="0" applyFont="1" applyAlignment="1">
      <alignment/>
    </xf>
    <xf numFmtId="0" fontId="7" fillId="0" borderId="0" xfId="0" applyFont="1" applyFill="1" applyBorder="1" applyAlignment="1">
      <alignment horizontal="left"/>
    </xf>
    <xf numFmtId="0" fontId="7" fillId="0" borderId="0" xfId="0" applyFont="1" applyAlignment="1">
      <alignment horizontal="left" wrapText="1"/>
    </xf>
    <xf numFmtId="0" fontId="7" fillId="0" borderId="0" xfId="0" applyFont="1" applyAlignment="1">
      <alignment horizontal="left"/>
    </xf>
    <xf numFmtId="4" fontId="3" fillId="0" borderId="11" xfId="0" applyNumberFormat="1" applyFont="1" applyBorder="1" applyAlignment="1">
      <alignment horizontal="center"/>
    </xf>
    <xf numFmtId="4" fontId="3" fillId="0" borderId="11" xfId="0" applyNumberFormat="1" applyFont="1" applyBorder="1" applyAlignment="1">
      <alignment horizontal="center" wrapText="1"/>
    </xf>
    <xf numFmtId="49" fontId="2" fillId="0" borderId="10" xfId="0" applyNumberFormat="1" applyFont="1" applyBorder="1" applyAlignment="1">
      <alignment horizontal="right"/>
    </xf>
    <xf numFmtId="0" fontId="45" fillId="0" borderId="11" xfId="0" applyFont="1" applyBorder="1" applyAlignment="1">
      <alignment horizontal="center" wrapText="1"/>
    </xf>
    <xf numFmtId="2" fontId="3" fillId="0" borderId="11" xfId="0" applyNumberFormat="1" applyFont="1" applyBorder="1" applyAlignment="1">
      <alignment horizontal="center" wrapText="1"/>
    </xf>
    <xf numFmtId="2" fontId="3" fillId="0" borderId="11" xfId="0" applyNumberFormat="1" applyFont="1" applyBorder="1" applyAlignment="1">
      <alignment horizontal="center"/>
    </xf>
    <xf numFmtId="0" fontId="46" fillId="0" borderId="11" xfId="0" applyFont="1" applyBorder="1" applyAlignment="1">
      <alignment wrapText="1"/>
    </xf>
    <xf numFmtId="0" fontId="46" fillId="0" borderId="11" xfId="0" applyFont="1" applyBorder="1" applyAlignment="1">
      <alignment/>
    </xf>
    <xf numFmtId="0" fontId="46" fillId="0" borderId="11" xfId="0" applyFont="1" applyBorder="1" applyAlignment="1">
      <alignment horizontal="center"/>
    </xf>
    <xf numFmtId="4" fontId="8" fillId="0" borderId="11" xfId="0" applyNumberFormat="1" applyFont="1" applyBorder="1" applyAlignment="1">
      <alignment horizontal="center" wrapText="1"/>
    </xf>
    <xf numFmtId="0" fontId="0" fillId="0" borderId="11" xfId="0" applyBorder="1" applyAlignment="1">
      <alignment/>
    </xf>
    <xf numFmtId="0" fontId="46" fillId="0" borderId="11" xfId="0" applyFont="1" applyBorder="1" applyAlignment="1">
      <alignment horizontal="center" wrapText="1"/>
    </xf>
    <xf numFmtId="0" fontId="46" fillId="0" borderId="12" xfId="0" applyFont="1" applyBorder="1" applyAlignment="1">
      <alignment horizontal="center"/>
    </xf>
    <xf numFmtId="49" fontId="46" fillId="0" borderId="12" xfId="0" applyNumberFormat="1" applyFont="1" applyBorder="1" applyAlignment="1">
      <alignment horizontal="center"/>
    </xf>
    <xf numFmtId="49" fontId="46" fillId="0" borderId="11" xfId="0" applyNumberFormat="1" applyFont="1" applyBorder="1" applyAlignment="1">
      <alignment horizontal="center" wrapText="1"/>
    </xf>
    <xf numFmtId="49" fontId="46" fillId="0" borderId="11" xfId="0" applyNumberFormat="1" applyFont="1" applyBorder="1" applyAlignment="1">
      <alignment horizontal="center"/>
    </xf>
    <xf numFmtId="0" fontId="0" fillId="0" borderId="11" xfId="0" applyBorder="1" applyAlignment="1">
      <alignment/>
    </xf>
    <xf numFmtId="0" fontId="47" fillId="0" borderId="0" xfId="0" applyFont="1" applyAlignment="1">
      <alignment/>
    </xf>
    <xf numFmtId="0" fontId="47" fillId="0" borderId="10" xfId="0" applyFont="1" applyBorder="1" applyAlignment="1">
      <alignment/>
    </xf>
    <xf numFmtId="0" fontId="45" fillId="0" borderId="0" xfId="0" applyFont="1" applyAlignment="1">
      <alignment horizontal="right"/>
    </xf>
    <xf numFmtId="0" fontId="45" fillId="0" borderId="13" xfId="0" applyFont="1" applyBorder="1" applyAlignment="1">
      <alignment/>
    </xf>
    <xf numFmtId="0" fontId="47" fillId="0" borderId="13" xfId="0" applyFont="1" applyBorder="1" applyAlignment="1">
      <alignment/>
    </xf>
    <xf numFmtId="0" fontId="47" fillId="0" borderId="0" xfId="0" applyFont="1" applyBorder="1" applyAlignment="1">
      <alignment/>
    </xf>
    <xf numFmtId="0" fontId="45" fillId="0" borderId="13" xfId="0" applyFont="1" applyBorder="1" applyAlignment="1">
      <alignment horizontal="right"/>
    </xf>
    <xf numFmtId="0" fontId="48" fillId="0" borderId="0" xfId="0" applyFont="1" applyAlignment="1">
      <alignment/>
    </xf>
    <xf numFmtId="0" fontId="9"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47" fillId="0" borderId="10" xfId="0" applyFont="1" applyBorder="1" applyAlignment="1">
      <alignment horizontal="center" wrapText="1"/>
    </xf>
    <xf numFmtId="0" fontId="46" fillId="0" borderId="14" xfId="0" applyFont="1" applyBorder="1" applyAlignment="1">
      <alignment horizontal="center" wrapText="1"/>
    </xf>
    <xf numFmtId="0" fontId="46" fillId="0" borderId="15" xfId="0" applyFont="1" applyBorder="1" applyAlignment="1">
      <alignment horizontal="center" wrapText="1"/>
    </xf>
    <xf numFmtId="0" fontId="46" fillId="0" borderId="16" xfId="0" applyFont="1" applyBorder="1" applyAlignment="1">
      <alignment horizontal="center" wrapText="1"/>
    </xf>
    <xf numFmtId="0" fontId="46" fillId="0" borderId="17" xfId="0" applyFont="1" applyBorder="1" applyAlignment="1">
      <alignment horizontal="center" wrapText="1"/>
    </xf>
    <xf numFmtId="0" fontId="46" fillId="0" borderId="12" xfId="0" applyFont="1" applyBorder="1" applyAlignment="1">
      <alignment horizontal="center" wrapText="1"/>
    </xf>
    <xf numFmtId="0" fontId="9"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xf>
    <xf numFmtId="0" fontId="9" fillId="0" borderId="0" xfId="0" applyNumberFormat="1" applyFont="1" applyFill="1" applyBorder="1" applyAlignment="1">
      <alignment horizontal="justify"/>
    </xf>
    <xf numFmtId="0" fontId="2" fillId="0" borderId="0" xfId="0" applyFont="1" applyBorder="1" applyAlignment="1">
      <alignment horizontal="center"/>
    </xf>
    <xf numFmtId="49" fontId="3" fillId="0" borderId="12" xfId="0" applyNumberFormat="1" applyFont="1" applyBorder="1" applyAlignment="1">
      <alignment horizontal="center"/>
    </xf>
    <xf numFmtId="2" fontId="46" fillId="0" borderId="11" xfId="0" applyNumberFormat="1" applyFont="1" applyBorder="1" applyAlignment="1">
      <alignment horizontal="center"/>
    </xf>
    <xf numFmtId="49" fontId="12" fillId="0" borderId="11" xfId="0" applyNumberFormat="1" applyFont="1" applyBorder="1" applyAlignment="1">
      <alignment horizontal="center" wrapText="1"/>
    </xf>
    <xf numFmtId="0" fontId="12" fillId="0" borderId="11" xfId="0" applyFont="1" applyBorder="1" applyAlignment="1">
      <alignment horizontal="center"/>
    </xf>
    <xf numFmtId="0" fontId="2" fillId="0" borderId="0" xfId="0" applyFont="1" applyAlignment="1">
      <alignment horizontal="right"/>
    </xf>
    <xf numFmtId="0" fontId="5" fillId="0" borderId="0" xfId="0" applyFont="1" applyAlignment="1">
      <alignment horizont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7" fillId="0" borderId="0" xfId="0" applyFont="1" applyAlignment="1">
      <alignment horizontal="right"/>
    </xf>
    <xf numFmtId="0" fontId="7" fillId="0" borderId="22" xfId="0" applyFont="1" applyBorder="1" applyAlignment="1">
      <alignment horizontal="right"/>
    </xf>
    <xf numFmtId="0" fontId="5" fillId="0" borderId="0" xfId="0" applyFont="1" applyAlignment="1">
      <alignment horizontal="center"/>
    </xf>
    <xf numFmtId="0" fontId="2" fillId="0" borderId="0" xfId="0" applyFont="1" applyAlignment="1">
      <alignment horizontal="left" wrapText="1"/>
    </xf>
    <xf numFmtId="0" fontId="2" fillId="0" borderId="15" xfId="0" applyFont="1" applyBorder="1" applyAlignment="1">
      <alignment horizontal="center"/>
    </xf>
    <xf numFmtId="0" fontId="2" fillId="0" borderId="17" xfId="0" applyFont="1" applyBorder="1" applyAlignment="1">
      <alignment horizontal="center"/>
    </xf>
    <xf numFmtId="0" fontId="2" fillId="0" borderId="15" xfId="0" applyFont="1" applyBorder="1" applyAlignment="1">
      <alignment horizontal="center" wrapText="1"/>
    </xf>
    <xf numFmtId="0" fontId="0" fillId="0" borderId="17" xfId="0" applyBorder="1" applyAlignment="1">
      <alignment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22" xfId="0" applyNumberFormat="1" applyFont="1" applyBorder="1" applyAlignment="1">
      <alignment horizontal="center" wrapText="1"/>
    </xf>
    <xf numFmtId="49" fontId="2" fillId="0" borderId="20" xfId="0" applyNumberFormat="1" applyFont="1" applyBorder="1" applyAlignment="1">
      <alignment horizontal="center" wrapText="1"/>
    </xf>
    <xf numFmtId="49" fontId="2" fillId="0" borderId="21" xfId="0" applyNumberFormat="1" applyFont="1" applyBorder="1" applyAlignment="1">
      <alignment horizontal="center" wrapText="1"/>
    </xf>
    <xf numFmtId="0" fontId="2" fillId="0" borderId="10" xfId="0" applyFont="1" applyBorder="1" applyAlignment="1">
      <alignment horizontal="center"/>
    </xf>
    <xf numFmtId="0" fontId="2" fillId="0" borderId="0" xfId="0" applyFont="1" applyAlignment="1">
      <alignment horizontal="right" wrapText="1"/>
    </xf>
    <xf numFmtId="0" fontId="2" fillId="0" borderId="0" xfId="0" applyFont="1" applyAlignment="1">
      <alignment horizontal="center" wrapText="1"/>
    </xf>
    <xf numFmtId="0" fontId="46" fillId="0" borderId="0" xfId="0" applyFont="1" applyAlignment="1">
      <alignment horizontal="center" wrapText="1"/>
    </xf>
    <xf numFmtId="0" fontId="3" fillId="0" borderId="13" xfId="0" applyFont="1" applyBorder="1" applyAlignment="1">
      <alignment horizontal="center"/>
    </xf>
    <xf numFmtId="0" fontId="2" fillId="0" borderId="10" xfId="0" applyFont="1" applyBorder="1" applyAlignment="1">
      <alignment horizontal="right"/>
    </xf>
    <xf numFmtId="0" fontId="7" fillId="0" borderId="10" xfId="0" applyFont="1" applyBorder="1" applyAlignment="1">
      <alignment horizontal="center"/>
    </xf>
    <xf numFmtId="0" fontId="7" fillId="0" borderId="15" xfId="0" applyFont="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7" fillId="0" borderId="14" xfId="0" applyFont="1" applyBorder="1" applyAlignment="1">
      <alignment horizontal="center" wrapText="1"/>
    </xf>
    <xf numFmtId="0" fontId="7" fillId="0" borderId="12" xfId="0" applyFont="1" applyBorder="1" applyAlignment="1">
      <alignment horizontal="center" wrapText="1"/>
    </xf>
    <xf numFmtId="0" fontId="45" fillId="0" borderId="14" xfId="0" applyFont="1" applyBorder="1" applyAlignment="1">
      <alignment horizontal="center" wrapText="1"/>
    </xf>
    <xf numFmtId="0" fontId="45" fillId="0" borderId="12" xfId="0" applyFont="1" applyBorder="1" applyAlignment="1">
      <alignment horizontal="center" wrapText="1"/>
    </xf>
    <xf numFmtId="0" fontId="7" fillId="0" borderId="0" xfId="0" applyFont="1" applyFill="1" applyBorder="1" applyAlignment="1">
      <alignment horizontal="center" wrapText="1"/>
    </xf>
    <xf numFmtId="0" fontId="7" fillId="0" borderId="0" xfId="0" applyFont="1" applyAlignment="1">
      <alignment horizontal="center" wrapText="1"/>
    </xf>
    <xf numFmtId="0" fontId="0" fillId="0" borderId="0" xfId="0" applyAlignment="1">
      <alignment horizontal="center" wrapText="1"/>
    </xf>
    <xf numFmtId="0" fontId="7" fillId="0" borderId="0" xfId="0" applyFont="1" applyAlignment="1">
      <alignment horizontal="left" wrapText="1"/>
    </xf>
    <xf numFmtId="0" fontId="2" fillId="0" borderId="10"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46" fillId="0" borderId="14" xfId="0" applyFont="1" applyBorder="1" applyAlignment="1">
      <alignment horizontal="center" wrapText="1"/>
    </xf>
    <xf numFmtId="0" fontId="46" fillId="0" borderId="12"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1" displayName="Таблица1" ref="A1:I58" totalsRowShown="0">
  <autoFilter ref="A1:I58"/>
  <tableColumns count="9">
    <tableColumn id="1" name="Раздел 2. Сведения по выплатам на закупки товаров, работ, услуг &lt;10&gt;"/>
    <tableColumn id="2" name="Столбец1"/>
    <tableColumn id="3" name="Столбец2"/>
    <tableColumn id="4" name="Столбец3"/>
    <tableColumn id="5" name="Столбец4"/>
    <tableColumn id="6" name="Столбец5"/>
    <tableColumn id="7" name="Столбец6"/>
    <tableColumn id="8" name="Столбец7"/>
    <tableColumn id="9" name="Столбец8"/>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N30"/>
  <sheetViews>
    <sheetView view="pageBreakPreview" zoomScale="90" zoomScaleSheetLayoutView="90" zoomScalePageLayoutView="0" workbookViewId="0" topLeftCell="A1">
      <selection activeCell="S18" sqref="S18"/>
    </sheetView>
  </sheetViews>
  <sheetFormatPr defaultColWidth="9.140625" defaultRowHeight="15"/>
  <cols>
    <col min="11" max="11" width="12.57421875" style="0" customWidth="1"/>
  </cols>
  <sheetData>
    <row r="1" spans="1:14" ht="17.25" customHeight="1">
      <c r="A1" s="84" t="s">
        <v>0</v>
      </c>
      <c r="B1" s="84"/>
      <c r="C1" s="84"/>
      <c r="D1" s="84"/>
      <c r="E1" s="84"/>
      <c r="F1" s="84"/>
      <c r="G1" s="84"/>
      <c r="H1" s="84"/>
      <c r="I1" s="84"/>
      <c r="J1" s="84"/>
      <c r="K1" s="84"/>
      <c r="L1" s="84"/>
      <c r="M1" s="84"/>
      <c r="N1" s="84"/>
    </row>
    <row r="2" spans="1:14" ht="15">
      <c r="A2" s="84" t="s">
        <v>1</v>
      </c>
      <c r="B2" s="84"/>
      <c r="C2" s="84"/>
      <c r="D2" s="84"/>
      <c r="E2" s="84"/>
      <c r="F2" s="84"/>
      <c r="G2" s="84"/>
      <c r="H2" s="84"/>
      <c r="I2" s="84"/>
      <c r="J2" s="84"/>
      <c r="K2" s="84"/>
      <c r="L2" s="84"/>
      <c r="M2" s="84"/>
      <c r="N2" s="84"/>
    </row>
    <row r="3" spans="1:14" ht="15">
      <c r="A3" s="84" t="s">
        <v>205</v>
      </c>
      <c r="B3" s="84"/>
      <c r="C3" s="84"/>
      <c r="D3" s="84"/>
      <c r="E3" s="84"/>
      <c r="F3" s="84"/>
      <c r="G3" s="84"/>
      <c r="H3" s="84"/>
      <c r="I3" s="84"/>
      <c r="J3" s="84"/>
      <c r="K3" s="84"/>
      <c r="L3" s="84"/>
      <c r="M3" s="84"/>
      <c r="N3" s="84"/>
    </row>
    <row r="4" spans="1:14" ht="15">
      <c r="A4" s="1"/>
      <c r="B4" s="1"/>
      <c r="C4" s="1"/>
      <c r="D4" s="1"/>
      <c r="E4" s="1"/>
      <c r="F4" s="1"/>
      <c r="G4" s="1"/>
      <c r="H4" s="1"/>
      <c r="I4" s="1"/>
      <c r="J4" s="1"/>
      <c r="K4" s="1"/>
      <c r="L4" s="1"/>
      <c r="M4" s="85" t="s">
        <v>2</v>
      </c>
      <c r="N4" s="85"/>
    </row>
    <row r="5" spans="1:14" ht="21" customHeight="1">
      <c r="A5" s="1"/>
      <c r="B5" s="1"/>
      <c r="C5" s="1"/>
      <c r="D5" s="1"/>
      <c r="E5" s="1"/>
      <c r="F5" s="1"/>
      <c r="G5" s="1"/>
      <c r="H5" s="1"/>
      <c r="I5" s="83" t="s">
        <v>213</v>
      </c>
      <c r="J5" s="83"/>
      <c r="K5" s="83"/>
      <c r="L5" s="83"/>
      <c r="M5" s="83"/>
      <c r="N5" s="83"/>
    </row>
    <row r="6" spans="1:14" ht="22.5" customHeight="1">
      <c r="A6" s="1"/>
      <c r="B6" s="1"/>
      <c r="C6" s="1"/>
      <c r="D6" s="1"/>
      <c r="E6" s="1"/>
      <c r="F6" s="1"/>
      <c r="G6" s="1"/>
      <c r="H6" s="1"/>
      <c r="I6" s="86" t="s">
        <v>135</v>
      </c>
      <c r="J6" s="86"/>
      <c r="K6" s="86"/>
      <c r="L6" s="86"/>
      <c r="M6" s="86"/>
      <c r="N6" s="86"/>
    </row>
    <row r="7" spans="1:14" ht="15">
      <c r="A7" s="1"/>
      <c r="B7" s="1"/>
      <c r="C7" s="1"/>
      <c r="D7" s="1"/>
      <c r="E7" s="1"/>
      <c r="F7" s="1"/>
      <c r="G7" s="1"/>
      <c r="H7" s="1"/>
      <c r="I7" s="86"/>
      <c r="J7" s="86"/>
      <c r="K7" s="86"/>
      <c r="L7" s="86"/>
      <c r="M7" s="86"/>
      <c r="N7" s="86"/>
    </row>
    <row r="8" spans="1:14" ht="15">
      <c r="A8" s="1"/>
      <c r="B8" s="1"/>
      <c r="C8" s="1"/>
      <c r="D8" s="1"/>
      <c r="E8" s="1"/>
      <c r="F8" s="1"/>
      <c r="G8" s="1"/>
      <c r="H8" s="1"/>
      <c r="I8" s="1"/>
      <c r="J8" s="1"/>
      <c r="K8" s="1"/>
      <c r="L8" s="1"/>
      <c r="M8" s="1"/>
      <c r="N8" s="1"/>
    </row>
    <row r="9" spans="1:14" ht="15">
      <c r="A9" s="1"/>
      <c r="B9" s="1"/>
      <c r="C9" s="1"/>
      <c r="D9" s="1"/>
      <c r="E9" s="1"/>
      <c r="F9" s="1"/>
      <c r="G9" s="1"/>
      <c r="H9" s="1"/>
      <c r="I9" s="1"/>
      <c r="J9" s="1"/>
      <c r="K9" s="1"/>
      <c r="L9" s="1"/>
      <c r="M9" s="1"/>
      <c r="N9" s="1"/>
    </row>
    <row r="10" spans="1:14" ht="15">
      <c r="A10" s="1"/>
      <c r="B10" s="1"/>
      <c r="C10" s="1"/>
      <c r="D10" s="1"/>
      <c r="E10" s="1"/>
      <c r="F10" s="1"/>
      <c r="G10" s="1"/>
      <c r="H10" s="1"/>
      <c r="I10" s="2"/>
      <c r="J10" s="2"/>
      <c r="K10" s="2"/>
      <c r="L10" s="2"/>
      <c r="M10" s="2" t="s">
        <v>214</v>
      </c>
      <c r="N10" s="2"/>
    </row>
    <row r="11" spans="1:14" ht="15">
      <c r="A11" s="1"/>
      <c r="B11" s="1"/>
      <c r="C11" s="1"/>
      <c r="D11" s="1"/>
      <c r="E11" s="1"/>
      <c r="F11" s="1"/>
      <c r="G11" s="1"/>
      <c r="H11" s="1"/>
      <c r="I11" s="87" t="s">
        <v>3</v>
      </c>
      <c r="J11" s="87"/>
      <c r="K11" s="4"/>
      <c r="L11" s="87" t="s">
        <v>4</v>
      </c>
      <c r="M11" s="87"/>
      <c r="N11" s="87"/>
    </row>
    <row r="12" spans="1:14" ht="15">
      <c r="A12" s="1"/>
      <c r="B12" s="1"/>
      <c r="C12" s="1"/>
      <c r="D12" s="1"/>
      <c r="E12" s="1"/>
      <c r="F12" s="1"/>
      <c r="G12" s="1"/>
      <c r="H12" s="1"/>
      <c r="I12" s="1"/>
      <c r="J12" s="1"/>
      <c r="K12" s="1"/>
      <c r="L12" s="1"/>
      <c r="M12" s="1"/>
      <c r="N12" s="1"/>
    </row>
    <row r="13" spans="1:14" ht="15">
      <c r="A13" s="1"/>
      <c r="B13" s="1"/>
      <c r="C13" s="1"/>
      <c r="D13" s="1"/>
      <c r="E13" s="1"/>
      <c r="F13" s="1"/>
      <c r="G13" s="1"/>
      <c r="H13" s="1"/>
      <c r="I13" s="1"/>
      <c r="J13" s="1"/>
      <c r="K13" s="24"/>
      <c r="L13" s="1"/>
      <c r="M13" s="88" t="s">
        <v>230</v>
      </c>
      <c r="N13" s="88"/>
    </row>
    <row r="14" spans="1:14" ht="15">
      <c r="A14" s="1"/>
      <c r="B14" s="1"/>
      <c r="C14" s="1"/>
      <c r="D14" s="1"/>
      <c r="E14" s="1"/>
      <c r="F14" s="1"/>
      <c r="G14" s="1"/>
      <c r="H14" s="1"/>
      <c r="I14" s="1"/>
      <c r="J14" s="1"/>
      <c r="K14" s="1"/>
      <c r="L14" s="1"/>
      <c r="M14" s="1"/>
      <c r="N14" s="1"/>
    </row>
    <row r="15" spans="1:14" ht="42.75" customHeight="1">
      <c r="A15" s="1"/>
      <c r="B15" s="1"/>
      <c r="C15" s="1"/>
      <c r="D15" s="64" t="s">
        <v>200</v>
      </c>
      <c r="E15" s="64"/>
      <c r="F15" s="64"/>
      <c r="G15" s="64"/>
      <c r="H15" s="64"/>
      <c r="I15" s="64"/>
      <c r="J15" s="64"/>
      <c r="K15" s="64"/>
      <c r="L15" s="1"/>
      <c r="M15" s="1"/>
      <c r="N15" s="1"/>
    </row>
    <row r="16" spans="1:14" ht="15">
      <c r="A16" s="1"/>
      <c r="B16" s="1"/>
      <c r="C16" s="1"/>
      <c r="D16" s="71" t="s">
        <v>201</v>
      </c>
      <c r="E16" s="71"/>
      <c r="F16" s="71"/>
      <c r="G16" s="71"/>
      <c r="H16" s="71"/>
      <c r="I16" s="71"/>
      <c r="J16" s="71"/>
      <c r="K16" s="71"/>
      <c r="L16" s="1"/>
      <c r="M16" s="1"/>
      <c r="N16" s="1"/>
    </row>
    <row r="17" spans="1:14" ht="15">
      <c r="A17" s="1"/>
      <c r="B17" s="1"/>
      <c r="C17" s="1"/>
      <c r="D17" s="71" t="s">
        <v>218</v>
      </c>
      <c r="E17" s="71"/>
      <c r="F17" s="71"/>
      <c r="G17" s="71"/>
      <c r="H17" s="71"/>
      <c r="I17" s="71"/>
      <c r="J17" s="71"/>
      <c r="K17" s="71"/>
      <c r="L17" s="1"/>
      <c r="M17" s="1"/>
      <c r="N17" s="1"/>
    </row>
    <row r="18" spans="1:14" ht="15">
      <c r="A18" s="1"/>
      <c r="B18" s="1"/>
      <c r="C18" s="1"/>
      <c r="D18" s="1"/>
      <c r="E18" s="1"/>
      <c r="F18" s="1"/>
      <c r="G18" s="1"/>
      <c r="H18" s="1"/>
      <c r="I18" s="1"/>
      <c r="J18" s="1"/>
      <c r="K18" s="1"/>
      <c r="L18" s="1"/>
      <c r="M18" s="1"/>
      <c r="N18" s="1"/>
    </row>
    <row r="19" spans="1:14" ht="15">
      <c r="A19" s="1" t="s">
        <v>5</v>
      </c>
      <c r="B19" s="1"/>
      <c r="C19" s="1"/>
      <c r="D19" s="1"/>
      <c r="E19" s="1"/>
      <c r="F19" s="1"/>
      <c r="G19" s="1"/>
      <c r="H19" s="1"/>
      <c r="I19" s="1"/>
      <c r="J19" s="1"/>
      <c r="K19" s="1"/>
      <c r="L19" s="1"/>
      <c r="M19" s="73" t="s">
        <v>9</v>
      </c>
      <c r="N19" s="74"/>
    </row>
    <row r="20" spans="1:14" ht="15">
      <c r="A20" s="1" t="s">
        <v>206</v>
      </c>
      <c r="B20" s="1"/>
      <c r="C20" s="1"/>
      <c r="D20" s="1"/>
      <c r="E20" s="1"/>
      <c r="F20" s="1"/>
      <c r="G20" s="1"/>
      <c r="H20" s="1"/>
      <c r="I20" s="1"/>
      <c r="J20" s="1"/>
      <c r="K20" s="1"/>
      <c r="L20" s="1" t="s">
        <v>7</v>
      </c>
      <c r="M20" s="75">
        <v>6930001090</v>
      </c>
      <c r="N20" s="76"/>
    </row>
    <row r="21" spans="1:14" ht="15">
      <c r="A21" s="2" t="s">
        <v>212</v>
      </c>
      <c r="B21" s="2"/>
      <c r="C21" s="2"/>
      <c r="D21" s="2"/>
      <c r="E21" s="2"/>
      <c r="F21" s="2"/>
      <c r="G21" s="2"/>
      <c r="H21" s="2"/>
      <c r="I21" s="2"/>
      <c r="J21" s="1"/>
      <c r="K21" s="1"/>
      <c r="L21" s="1" t="s">
        <v>8</v>
      </c>
      <c r="M21" s="73">
        <v>693001001</v>
      </c>
      <c r="N21" s="74"/>
    </row>
    <row r="22" spans="1:14" ht="15">
      <c r="A22" s="1"/>
      <c r="B22" s="1"/>
      <c r="C22" s="1"/>
      <c r="D22" s="1"/>
      <c r="E22" s="1"/>
      <c r="F22" s="1"/>
      <c r="G22" s="1"/>
      <c r="H22" s="1"/>
      <c r="I22" s="1"/>
      <c r="J22" s="1"/>
      <c r="K22" s="1"/>
      <c r="L22" s="1"/>
      <c r="M22" s="77" t="s">
        <v>136</v>
      </c>
      <c r="N22" s="78"/>
    </row>
    <row r="23" spans="1:14" ht="15">
      <c r="A23" s="1" t="s">
        <v>207</v>
      </c>
      <c r="B23" s="1"/>
      <c r="C23" s="1"/>
      <c r="D23" s="1"/>
      <c r="E23" s="1"/>
      <c r="F23" s="1"/>
      <c r="G23" s="1"/>
      <c r="H23" s="1"/>
      <c r="I23" s="1"/>
      <c r="J23" s="1"/>
      <c r="K23" s="1"/>
      <c r="L23" s="1"/>
      <c r="M23" s="79"/>
      <c r="N23" s="80"/>
    </row>
    <row r="24" spans="1:14" ht="15">
      <c r="A24" s="1"/>
      <c r="B24" s="1"/>
      <c r="C24" s="1"/>
      <c r="D24" s="1"/>
      <c r="E24" s="1"/>
      <c r="F24" s="1"/>
      <c r="G24" s="1"/>
      <c r="H24" s="1"/>
      <c r="I24" s="1"/>
      <c r="J24" s="1"/>
      <c r="K24" s="1"/>
      <c r="L24" s="1"/>
      <c r="M24" s="79"/>
      <c r="N24" s="80"/>
    </row>
    <row r="25" spans="1:14" ht="15">
      <c r="A25" s="2" t="s">
        <v>133</v>
      </c>
      <c r="B25" s="2"/>
      <c r="C25" s="2"/>
      <c r="D25" s="2"/>
      <c r="E25" s="2"/>
      <c r="F25" s="2"/>
      <c r="G25" s="2"/>
      <c r="H25" s="2"/>
      <c r="I25" s="2"/>
      <c r="J25" s="1"/>
      <c r="K25" s="1"/>
      <c r="L25" s="1"/>
      <c r="M25" s="79"/>
      <c r="N25" s="80"/>
    </row>
    <row r="26" spans="1:14" ht="15">
      <c r="A26" s="1"/>
      <c r="B26" s="1"/>
      <c r="C26" s="1"/>
      <c r="D26" s="1"/>
      <c r="E26" s="1"/>
      <c r="F26" s="1"/>
      <c r="G26" s="1"/>
      <c r="H26" s="1"/>
      <c r="I26" s="1"/>
      <c r="J26" s="1"/>
      <c r="K26" s="1"/>
      <c r="L26" s="1"/>
      <c r="M26" s="79"/>
      <c r="N26" s="80"/>
    </row>
    <row r="27" spans="1:14" ht="15">
      <c r="A27" s="72" t="s">
        <v>208</v>
      </c>
      <c r="B27" s="72"/>
      <c r="C27" s="72"/>
      <c r="D27" s="72"/>
      <c r="E27" s="72"/>
      <c r="F27" s="72"/>
      <c r="G27" s="72"/>
      <c r="H27" s="72"/>
      <c r="I27" s="72"/>
      <c r="J27" s="1"/>
      <c r="K27" s="1"/>
      <c r="L27" s="1"/>
      <c r="M27" s="81"/>
      <c r="N27" s="82"/>
    </row>
    <row r="28" spans="1:14" ht="25.5" customHeight="1">
      <c r="A28" s="72"/>
      <c r="B28" s="72"/>
      <c r="C28" s="72"/>
      <c r="D28" s="72"/>
      <c r="E28" s="72"/>
      <c r="F28" s="72"/>
      <c r="G28" s="72"/>
      <c r="H28" s="72"/>
      <c r="I28" s="72"/>
      <c r="J28" s="1"/>
      <c r="K28" s="1"/>
      <c r="L28" s="1" t="s">
        <v>10</v>
      </c>
      <c r="M28" s="73">
        <v>383</v>
      </c>
      <c r="N28" s="74"/>
    </row>
    <row r="29" spans="1:14" ht="15">
      <c r="A29" s="1"/>
      <c r="B29" s="1"/>
      <c r="C29" s="1"/>
      <c r="D29" s="1"/>
      <c r="E29" s="1"/>
      <c r="F29" s="1"/>
      <c r="G29" s="1"/>
      <c r="H29" s="1"/>
      <c r="I29" s="1"/>
      <c r="J29" s="1"/>
      <c r="K29" s="1"/>
      <c r="L29" s="1"/>
      <c r="M29" s="65"/>
      <c r="N29" s="66"/>
    </row>
    <row r="30" spans="1:14" ht="15">
      <c r="A30" s="1" t="s">
        <v>6</v>
      </c>
      <c r="B30" s="1"/>
      <c r="C30" s="1"/>
      <c r="D30" s="1"/>
      <c r="E30" s="1"/>
      <c r="F30" s="1"/>
      <c r="G30" s="1"/>
      <c r="H30" s="1"/>
      <c r="I30" s="69" t="s">
        <v>11</v>
      </c>
      <c r="J30" s="69"/>
      <c r="K30" s="69"/>
      <c r="L30" s="70"/>
      <c r="M30" s="67"/>
      <c r="N30" s="68"/>
    </row>
  </sheetData>
  <sheetProtection/>
  <mergeCells count="20">
    <mergeCell ref="I5:N5"/>
    <mergeCell ref="D16:K16"/>
    <mergeCell ref="A1:N1"/>
    <mergeCell ref="A2:N2"/>
    <mergeCell ref="A3:N3"/>
    <mergeCell ref="M4:N4"/>
    <mergeCell ref="I6:N7"/>
    <mergeCell ref="I11:J11"/>
    <mergeCell ref="L11:N11"/>
    <mergeCell ref="M13:N13"/>
    <mergeCell ref="D15:K15"/>
    <mergeCell ref="M29:N30"/>
    <mergeCell ref="I30:L30"/>
    <mergeCell ref="D17:K17"/>
    <mergeCell ref="A27:I28"/>
    <mergeCell ref="M19:N19"/>
    <mergeCell ref="M20:N20"/>
    <mergeCell ref="M21:N21"/>
    <mergeCell ref="M22:N27"/>
    <mergeCell ref="M28:N28"/>
  </mergeCells>
  <printOptions/>
  <pageMargins left="0.7" right="0.7" top="0.75" bottom="0.75" header="0.3" footer="0.3"/>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J128"/>
  <sheetViews>
    <sheetView zoomScalePageLayoutView="0" workbookViewId="0" topLeftCell="A79">
      <selection activeCell="I71" sqref="I71:I99"/>
    </sheetView>
  </sheetViews>
  <sheetFormatPr defaultColWidth="9.140625" defaultRowHeight="15"/>
  <cols>
    <col min="1" max="1" width="34.7109375" style="0" customWidth="1"/>
    <col min="2" max="2" width="7.00390625" style="0" customWidth="1"/>
    <col min="3" max="3" width="16.28125" style="0" customWidth="1"/>
    <col min="4" max="4" width="23.00390625" style="0" customWidth="1"/>
    <col min="5" max="6" width="7.28125" style="0" customWidth="1"/>
    <col min="7" max="7" width="12.140625" style="0" customWidth="1"/>
    <col min="8" max="8" width="11.00390625" style="0" customWidth="1"/>
    <col min="9" max="9" width="11.8515625" style="0" customWidth="1"/>
    <col min="10" max="10" width="8.421875" style="0" customWidth="1"/>
  </cols>
  <sheetData>
    <row r="1" spans="1:10" ht="15">
      <c r="A1" s="89" t="s">
        <v>12</v>
      </c>
      <c r="B1" s="89"/>
      <c r="C1" s="89"/>
      <c r="D1" s="89"/>
      <c r="E1" s="89"/>
      <c r="F1" s="89"/>
      <c r="G1" s="89"/>
      <c r="H1" s="89"/>
      <c r="I1" s="89"/>
      <c r="J1" s="89"/>
    </row>
    <row r="2" spans="1:10" ht="33" customHeight="1">
      <c r="A2" s="93" t="s">
        <v>13</v>
      </c>
      <c r="B2" s="93" t="s">
        <v>14</v>
      </c>
      <c r="C2" s="93" t="s">
        <v>79</v>
      </c>
      <c r="D2" s="93" t="s">
        <v>80</v>
      </c>
      <c r="E2" s="93" t="s">
        <v>81</v>
      </c>
      <c r="F2" s="95" t="s">
        <v>138</v>
      </c>
      <c r="G2" s="90" t="s">
        <v>15</v>
      </c>
      <c r="H2" s="91"/>
      <c r="I2" s="91"/>
      <c r="J2" s="92"/>
    </row>
    <row r="3" spans="1:10" ht="45.75">
      <c r="A3" s="94"/>
      <c r="B3" s="94"/>
      <c r="C3" s="94"/>
      <c r="D3" s="94"/>
      <c r="E3" s="94"/>
      <c r="F3" s="96"/>
      <c r="G3" s="5" t="s">
        <v>219</v>
      </c>
      <c r="H3" s="5" t="s">
        <v>220</v>
      </c>
      <c r="I3" s="5" t="s">
        <v>221</v>
      </c>
      <c r="J3" s="25" t="s">
        <v>137</v>
      </c>
    </row>
    <row r="4" spans="1:10" ht="15">
      <c r="A4" s="5">
        <v>1</v>
      </c>
      <c r="B4" s="5">
        <v>2</v>
      </c>
      <c r="C4" s="5">
        <v>3</v>
      </c>
      <c r="D4" s="5">
        <v>4</v>
      </c>
      <c r="E4" s="5">
        <v>5</v>
      </c>
      <c r="F4" s="5">
        <v>6</v>
      </c>
      <c r="G4" s="5">
        <v>7</v>
      </c>
      <c r="H4" s="5">
        <v>8</v>
      </c>
      <c r="I4" s="5">
        <v>9</v>
      </c>
      <c r="J4" s="5">
        <v>10</v>
      </c>
    </row>
    <row r="5" spans="1:10" ht="24.75">
      <c r="A5" s="6" t="s">
        <v>16</v>
      </c>
      <c r="B5" s="10"/>
      <c r="C5" s="9"/>
      <c r="D5" s="9"/>
      <c r="E5" s="9"/>
      <c r="F5" s="9"/>
      <c r="G5" s="9"/>
      <c r="H5" s="9"/>
      <c r="I5" s="9"/>
      <c r="J5" s="9"/>
    </row>
    <row r="6" spans="1:10" ht="24.75">
      <c r="A6" s="6" t="s">
        <v>130</v>
      </c>
      <c r="B6" s="10" t="s">
        <v>18</v>
      </c>
      <c r="C6" s="9"/>
      <c r="D6" s="9" t="s">
        <v>45</v>
      </c>
      <c r="E6" s="9" t="s">
        <v>45</v>
      </c>
      <c r="F6" s="9"/>
      <c r="G6" s="9">
        <v>458041.49</v>
      </c>
      <c r="H6" s="26">
        <v>0</v>
      </c>
      <c r="I6" s="26">
        <v>0</v>
      </c>
      <c r="J6" s="9"/>
    </row>
    <row r="7" spans="1:10" ht="24.75">
      <c r="A7" s="6" t="s">
        <v>131</v>
      </c>
      <c r="B7" s="10" t="s">
        <v>19</v>
      </c>
      <c r="C7" s="9"/>
      <c r="D7" s="9" t="s">
        <v>45</v>
      </c>
      <c r="E7" s="9" t="s">
        <v>45</v>
      </c>
      <c r="F7" s="9"/>
      <c r="G7" s="9"/>
      <c r="H7" s="9"/>
      <c r="I7" s="9"/>
      <c r="J7" s="9"/>
    </row>
    <row r="8" spans="1:10" ht="15">
      <c r="A8" s="7" t="s">
        <v>17</v>
      </c>
      <c r="B8" s="11" t="s">
        <v>20</v>
      </c>
      <c r="C8" s="8" t="s">
        <v>45</v>
      </c>
      <c r="D8" s="8" t="s">
        <v>45</v>
      </c>
      <c r="E8" s="8" t="s">
        <v>45</v>
      </c>
      <c r="F8" s="8"/>
      <c r="G8" s="31">
        <f>G11+G26</f>
        <v>21809373.28</v>
      </c>
      <c r="H8" s="31">
        <f>H11+H26</f>
        <v>18643192.8</v>
      </c>
      <c r="I8" s="31">
        <f>I11+I26</f>
        <v>18488311.01</v>
      </c>
      <c r="J8" s="8"/>
    </row>
    <row r="9" spans="1:10" ht="24.75">
      <c r="A9" s="6" t="s">
        <v>21</v>
      </c>
      <c r="B9" s="10" t="s">
        <v>22</v>
      </c>
      <c r="C9" s="9"/>
      <c r="D9" s="9">
        <v>120</v>
      </c>
      <c r="E9" s="9"/>
      <c r="F9" s="9"/>
      <c r="G9" s="9"/>
      <c r="H9" s="9"/>
      <c r="I9" s="9"/>
      <c r="J9" s="9"/>
    </row>
    <row r="10" spans="1:10" ht="34.5" customHeight="1">
      <c r="A10" s="6" t="s">
        <v>23</v>
      </c>
      <c r="B10" s="10" t="s">
        <v>24</v>
      </c>
      <c r="C10" s="9"/>
      <c r="D10" s="9"/>
      <c r="E10" s="9"/>
      <c r="F10" s="9"/>
      <c r="G10" s="9"/>
      <c r="H10" s="9"/>
      <c r="I10" s="9"/>
      <c r="J10" s="9"/>
    </row>
    <row r="11" spans="1:10" ht="15">
      <c r="A11" s="32"/>
      <c r="B11" s="10" t="s">
        <v>25</v>
      </c>
      <c r="C11" s="9"/>
      <c r="D11" s="9">
        <v>130</v>
      </c>
      <c r="E11" s="9"/>
      <c r="F11" s="9"/>
      <c r="G11" s="23">
        <f>G12+G21+G22</f>
        <v>18798353.28</v>
      </c>
      <c r="H11" s="23">
        <f>H12+H21+H22</f>
        <v>18590252.8</v>
      </c>
      <c r="I11" s="23">
        <f>I12+I21+I22</f>
        <v>18435371.01</v>
      </c>
      <c r="J11" s="9"/>
    </row>
    <row r="12" spans="1:10" ht="60.75">
      <c r="A12" s="6" t="s">
        <v>27</v>
      </c>
      <c r="B12" s="10" t="s">
        <v>26</v>
      </c>
      <c r="C12" s="10"/>
      <c r="D12" s="10"/>
      <c r="E12" s="9"/>
      <c r="F12" s="9"/>
      <c r="G12" s="23">
        <f>G13+G14+G15+G16+G17+G18+G19+G20</f>
        <v>17918353.28</v>
      </c>
      <c r="H12" s="23">
        <f>H13+H14+H15+H16+H17+H18+H19+H20</f>
        <v>17710252.8</v>
      </c>
      <c r="I12" s="23">
        <f>I13+I14+I15+I16+I17+I18+I19+I20</f>
        <v>17555371.01</v>
      </c>
      <c r="J12" s="9"/>
    </row>
    <row r="13" spans="1:10" ht="15">
      <c r="A13" s="6"/>
      <c r="B13" s="10"/>
      <c r="C13" s="61" t="s">
        <v>139</v>
      </c>
      <c r="D13" s="10" t="s">
        <v>204</v>
      </c>
      <c r="E13" s="9">
        <v>131</v>
      </c>
      <c r="F13" s="9"/>
      <c r="G13" s="26">
        <v>5613551.71</v>
      </c>
      <c r="H13" s="26">
        <v>5340751.23</v>
      </c>
      <c r="I13" s="26">
        <v>5185869.44</v>
      </c>
      <c r="J13" s="9"/>
    </row>
    <row r="14" spans="1:10" ht="15">
      <c r="A14" s="6"/>
      <c r="B14" s="10"/>
      <c r="C14" s="61" t="s">
        <v>140</v>
      </c>
      <c r="D14" s="10" t="s">
        <v>204</v>
      </c>
      <c r="E14" s="9">
        <v>131</v>
      </c>
      <c r="F14" s="9"/>
      <c r="G14" s="26">
        <v>10451518</v>
      </c>
      <c r="H14" s="26">
        <v>10451518</v>
      </c>
      <c r="I14" s="26">
        <v>10451518</v>
      </c>
      <c r="J14" s="9"/>
    </row>
    <row r="15" spans="1:10" ht="15">
      <c r="A15" s="6"/>
      <c r="B15" s="10"/>
      <c r="C15" s="61" t="s">
        <v>141</v>
      </c>
      <c r="D15" s="10" t="s">
        <v>204</v>
      </c>
      <c r="E15" s="9">
        <v>131</v>
      </c>
      <c r="F15" s="9"/>
      <c r="G15" s="26">
        <v>859320</v>
      </c>
      <c r="H15" s="26">
        <v>859320</v>
      </c>
      <c r="I15" s="26">
        <v>859320</v>
      </c>
      <c r="J15" s="9"/>
    </row>
    <row r="16" spans="1:10" ht="15">
      <c r="A16" s="6"/>
      <c r="B16" s="10"/>
      <c r="C16" s="61" t="s">
        <v>147</v>
      </c>
      <c r="D16" s="10" t="s">
        <v>204</v>
      </c>
      <c r="E16" s="9">
        <v>131</v>
      </c>
      <c r="F16" s="9"/>
      <c r="G16" s="26">
        <v>271200</v>
      </c>
      <c r="H16" s="26">
        <v>271200</v>
      </c>
      <c r="I16" s="26">
        <v>271200</v>
      </c>
      <c r="J16" s="9"/>
    </row>
    <row r="17" spans="1:10" ht="15">
      <c r="A17" s="6"/>
      <c r="B17" s="10"/>
      <c r="C17" s="61" t="s">
        <v>148</v>
      </c>
      <c r="D17" s="10" t="s">
        <v>204</v>
      </c>
      <c r="E17" s="9">
        <v>131</v>
      </c>
      <c r="F17" s="9"/>
      <c r="G17" s="26">
        <v>228800</v>
      </c>
      <c r="H17" s="26">
        <v>228800</v>
      </c>
      <c r="I17" s="26">
        <v>228800</v>
      </c>
      <c r="J17" s="9"/>
    </row>
    <row r="18" spans="1:10" ht="15">
      <c r="A18" s="6"/>
      <c r="B18" s="10"/>
      <c r="C18" s="61" t="s">
        <v>149</v>
      </c>
      <c r="D18" s="10" t="s">
        <v>204</v>
      </c>
      <c r="E18" s="9">
        <v>131</v>
      </c>
      <c r="F18" s="9"/>
      <c r="G18" s="26">
        <v>425247.32</v>
      </c>
      <c r="H18" s="26">
        <v>489947.32</v>
      </c>
      <c r="I18" s="26">
        <v>489947.32</v>
      </c>
      <c r="J18" s="9"/>
    </row>
    <row r="19" spans="1:10" ht="15">
      <c r="A19" s="6"/>
      <c r="B19" s="10"/>
      <c r="C19" s="10" t="s">
        <v>225</v>
      </c>
      <c r="D19" s="10" t="s">
        <v>211</v>
      </c>
      <c r="E19" s="9">
        <v>131</v>
      </c>
      <c r="F19" s="9"/>
      <c r="G19" s="26">
        <v>39716.25</v>
      </c>
      <c r="H19" s="26">
        <v>39716.25</v>
      </c>
      <c r="I19" s="26">
        <v>39716.25</v>
      </c>
      <c r="J19" s="9"/>
    </row>
    <row r="20" spans="1:10" ht="15">
      <c r="A20" s="6"/>
      <c r="B20" s="10"/>
      <c r="C20" s="61" t="s">
        <v>226</v>
      </c>
      <c r="D20" s="10" t="s">
        <v>211</v>
      </c>
      <c r="E20" s="9">
        <v>131</v>
      </c>
      <c r="F20" s="9"/>
      <c r="G20" s="26">
        <v>29000</v>
      </c>
      <c r="H20" s="26">
        <v>29000</v>
      </c>
      <c r="I20" s="26">
        <v>29000</v>
      </c>
      <c r="J20" s="9"/>
    </row>
    <row r="21" spans="1:10" ht="15">
      <c r="A21" s="6" t="s">
        <v>152</v>
      </c>
      <c r="B21" s="10" t="s">
        <v>153</v>
      </c>
      <c r="C21" s="10" t="s">
        <v>150</v>
      </c>
      <c r="D21" s="10" t="s">
        <v>203</v>
      </c>
      <c r="E21" s="9">
        <v>131</v>
      </c>
      <c r="F21" s="9"/>
      <c r="G21" s="26">
        <v>180000</v>
      </c>
      <c r="H21" s="26">
        <v>180000</v>
      </c>
      <c r="I21" s="26">
        <v>180000</v>
      </c>
      <c r="J21" s="9"/>
    </row>
    <row r="22" spans="1:10" ht="15">
      <c r="A22" s="6"/>
      <c r="B22" s="10"/>
      <c r="C22" s="10" t="s">
        <v>151</v>
      </c>
      <c r="D22" s="10" t="s">
        <v>202</v>
      </c>
      <c r="E22" s="9">
        <v>131</v>
      </c>
      <c r="F22" s="9"/>
      <c r="G22" s="26">
        <v>700000</v>
      </c>
      <c r="H22" s="26">
        <v>700000</v>
      </c>
      <c r="I22" s="26">
        <v>700000</v>
      </c>
      <c r="J22" s="9"/>
    </row>
    <row r="23" spans="1:10" ht="24.75">
      <c r="A23" s="6" t="s">
        <v>28</v>
      </c>
      <c r="B23" s="10" t="s">
        <v>29</v>
      </c>
      <c r="C23" s="9"/>
      <c r="D23" s="9">
        <v>140</v>
      </c>
      <c r="E23" s="9"/>
      <c r="F23" s="9"/>
      <c r="G23" s="9"/>
      <c r="H23" s="9"/>
      <c r="I23" s="9"/>
      <c r="J23" s="9"/>
    </row>
    <row r="24" spans="1:10" ht="15">
      <c r="A24" s="6" t="s">
        <v>30</v>
      </c>
      <c r="B24" s="10" t="s">
        <v>31</v>
      </c>
      <c r="C24" s="9"/>
      <c r="D24" s="9">
        <v>140</v>
      </c>
      <c r="E24" s="9"/>
      <c r="F24" s="9"/>
      <c r="G24" s="9"/>
      <c r="H24" s="9"/>
      <c r="I24" s="9"/>
      <c r="J24" s="9"/>
    </row>
    <row r="25" spans="1:10" ht="15">
      <c r="A25" s="6"/>
      <c r="B25" s="10"/>
      <c r="C25" s="9"/>
      <c r="D25" s="9"/>
      <c r="E25" s="9"/>
      <c r="F25" s="9"/>
      <c r="G25" s="9"/>
      <c r="H25" s="9"/>
      <c r="I25" s="9"/>
      <c r="J25" s="9"/>
    </row>
    <row r="26" spans="1:10" ht="15">
      <c r="A26" s="6" t="s">
        <v>32</v>
      </c>
      <c r="B26" s="10" t="s">
        <v>33</v>
      </c>
      <c r="C26" s="9"/>
      <c r="D26" s="9">
        <v>150</v>
      </c>
      <c r="E26" s="9"/>
      <c r="F26" s="9"/>
      <c r="G26" s="26">
        <f>G27+G28+G29+G30+G31</f>
        <v>3011020</v>
      </c>
      <c r="H26" s="26">
        <f>H27+H28+H29+H30+H31</f>
        <v>52940</v>
      </c>
      <c r="I26" s="26">
        <f>I27+I28+I29+I30+I31</f>
        <v>52940</v>
      </c>
      <c r="J26" s="9"/>
    </row>
    <row r="27" spans="1:10" ht="15">
      <c r="A27" s="6" t="s">
        <v>30</v>
      </c>
      <c r="B27" s="10"/>
      <c r="C27" s="9" t="s">
        <v>222</v>
      </c>
      <c r="D27" s="10" t="s">
        <v>209</v>
      </c>
      <c r="E27" s="9">
        <v>152</v>
      </c>
      <c r="F27" s="9"/>
      <c r="G27" s="26">
        <v>1208200</v>
      </c>
      <c r="H27" s="26">
        <v>0</v>
      </c>
      <c r="I27" s="26">
        <v>0</v>
      </c>
      <c r="J27" s="9"/>
    </row>
    <row r="28" spans="1:10" ht="15">
      <c r="A28" s="6" t="s">
        <v>154</v>
      </c>
      <c r="B28" s="10" t="s">
        <v>155</v>
      </c>
      <c r="C28" s="9" t="s">
        <v>215</v>
      </c>
      <c r="D28" s="10" t="s">
        <v>209</v>
      </c>
      <c r="E28" s="9">
        <v>152</v>
      </c>
      <c r="F28" s="9"/>
      <c r="G28" s="26">
        <v>924900</v>
      </c>
      <c r="H28" s="26">
        <v>0</v>
      </c>
      <c r="I28" s="26">
        <v>0</v>
      </c>
      <c r="J28" s="9"/>
    </row>
    <row r="29" spans="1:10" ht="15">
      <c r="A29" s="6" t="s">
        <v>34</v>
      </c>
      <c r="B29" s="10" t="s">
        <v>35</v>
      </c>
      <c r="C29" s="10" t="s">
        <v>216</v>
      </c>
      <c r="D29" s="10" t="s">
        <v>217</v>
      </c>
      <c r="E29" s="9">
        <v>152</v>
      </c>
      <c r="F29" s="9"/>
      <c r="G29" s="26">
        <v>52940</v>
      </c>
      <c r="H29" s="26">
        <v>52940</v>
      </c>
      <c r="I29" s="26">
        <v>52940</v>
      </c>
      <c r="J29" s="9"/>
    </row>
    <row r="30" spans="1:10" ht="15">
      <c r="A30" s="6" t="s">
        <v>30</v>
      </c>
      <c r="B30" s="10"/>
      <c r="C30" s="9" t="s">
        <v>223</v>
      </c>
      <c r="D30" s="10" t="s">
        <v>217</v>
      </c>
      <c r="E30" s="9">
        <v>152</v>
      </c>
      <c r="F30" s="9"/>
      <c r="G30" s="26">
        <v>344000</v>
      </c>
      <c r="H30" s="26">
        <v>0</v>
      </c>
      <c r="I30" s="26">
        <v>0</v>
      </c>
      <c r="J30" s="9"/>
    </row>
    <row r="31" spans="1:10" ht="15">
      <c r="A31" s="6" t="s">
        <v>36</v>
      </c>
      <c r="B31" s="10" t="s">
        <v>37</v>
      </c>
      <c r="C31" s="9" t="s">
        <v>224</v>
      </c>
      <c r="D31" s="10" t="s">
        <v>217</v>
      </c>
      <c r="E31" s="9">
        <v>152</v>
      </c>
      <c r="F31" s="9"/>
      <c r="G31" s="26">
        <v>480980</v>
      </c>
      <c r="H31" s="26">
        <v>0</v>
      </c>
      <c r="I31" s="26">
        <v>0</v>
      </c>
      <c r="J31" s="9"/>
    </row>
    <row r="32" spans="1:10" ht="24.75">
      <c r="A32" s="6" t="s">
        <v>38</v>
      </c>
      <c r="B32" s="10" t="s">
        <v>39</v>
      </c>
      <c r="C32" s="9"/>
      <c r="D32" s="9">
        <v>180</v>
      </c>
      <c r="E32" s="9"/>
      <c r="F32" s="9"/>
      <c r="G32" s="9"/>
      <c r="H32" s="9"/>
      <c r="I32" s="9"/>
      <c r="J32" s="9"/>
    </row>
    <row r="33" spans="1:10" ht="15">
      <c r="A33" s="6" t="s">
        <v>40</v>
      </c>
      <c r="B33" s="10" t="s">
        <v>41</v>
      </c>
      <c r="C33" s="9"/>
      <c r="D33" s="9"/>
      <c r="E33" s="9"/>
      <c r="F33" s="9"/>
      <c r="G33" s="9"/>
      <c r="H33" s="9"/>
      <c r="I33" s="9"/>
      <c r="J33" s="9"/>
    </row>
    <row r="34" spans="1:10" ht="15">
      <c r="A34" s="6" t="s">
        <v>30</v>
      </c>
      <c r="B34" s="10"/>
      <c r="C34" s="9"/>
      <c r="D34" s="9"/>
      <c r="E34" s="9"/>
      <c r="F34" s="9"/>
      <c r="G34" s="9"/>
      <c r="H34" s="9"/>
      <c r="I34" s="9"/>
      <c r="J34" s="9"/>
    </row>
    <row r="35" spans="1:10" ht="15">
      <c r="A35" s="6" t="s">
        <v>132</v>
      </c>
      <c r="B35" s="10" t="s">
        <v>42</v>
      </c>
      <c r="C35" s="9"/>
      <c r="D35" s="9" t="s">
        <v>45</v>
      </c>
      <c r="E35" s="9"/>
      <c r="F35" s="9"/>
      <c r="G35" s="9"/>
      <c r="H35" s="9"/>
      <c r="I35" s="9"/>
      <c r="J35" s="9"/>
    </row>
    <row r="36" spans="1:10" ht="36.75">
      <c r="A36" s="6" t="s">
        <v>43</v>
      </c>
      <c r="B36" s="10" t="s">
        <v>44</v>
      </c>
      <c r="C36" s="9"/>
      <c r="D36" s="9">
        <v>510</v>
      </c>
      <c r="E36" s="9"/>
      <c r="F36" s="9"/>
      <c r="G36" s="9"/>
      <c r="H36" s="9"/>
      <c r="I36" s="9"/>
      <c r="J36" s="9"/>
    </row>
    <row r="37" spans="1:10" ht="15">
      <c r="A37" s="6"/>
      <c r="B37" s="10"/>
      <c r="C37" s="9"/>
      <c r="D37" s="9"/>
      <c r="E37" s="9"/>
      <c r="F37" s="9"/>
      <c r="G37" s="9"/>
      <c r="H37" s="9"/>
      <c r="I37" s="9"/>
      <c r="J37" s="9"/>
    </row>
    <row r="38" spans="1:10" ht="15">
      <c r="A38" s="7" t="s">
        <v>46</v>
      </c>
      <c r="B38" s="11" t="s">
        <v>47</v>
      </c>
      <c r="C38" s="8"/>
      <c r="D38" s="8" t="s">
        <v>45</v>
      </c>
      <c r="E38" s="8"/>
      <c r="F38" s="8"/>
      <c r="G38" s="31">
        <f>G39+G49+G58+G68</f>
        <v>21809373.28</v>
      </c>
      <c r="H38" s="31">
        <f>H39+H49+H58+H68</f>
        <v>18643192.8</v>
      </c>
      <c r="I38" s="31">
        <f>I39+I49+I58+I68</f>
        <v>18488311.009999998</v>
      </c>
      <c r="J38" s="8"/>
    </row>
    <row r="39" spans="1:10" ht="24.75">
      <c r="A39" s="6" t="s">
        <v>48</v>
      </c>
      <c r="B39" s="10" t="s">
        <v>49</v>
      </c>
      <c r="C39" s="9"/>
      <c r="D39" s="9" t="s">
        <v>45</v>
      </c>
      <c r="E39" s="9"/>
      <c r="F39" s="9"/>
      <c r="G39" s="23">
        <f>G40+G42+G44+G41+G43+G45</f>
        <v>10061841</v>
      </c>
      <c r="H39" s="23">
        <f>H40+H42+H44+H41+H43+H45</f>
        <v>10061841</v>
      </c>
      <c r="I39" s="23">
        <f>I40+I42+I44+I41+I43+I45</f>
        <v>10061841</v>
      </c>
      <c r="J39" s="9"/>
    </row>
    <row r="40" spans="1:10" ht="24.75">
      <c r="A40" s="6" t="s">
        <v>50</v>
      </c>
      <c r="B40" s="10" t="s">
        <v>51</v>
      </c>
      <c r="C40" s="61" t="s">
        <v>139</v>
      </c>
      <c r="D40" s="9">
        <v>111</v>
      </c>
      <c r="E40" s="9">
        <v>211</v>
      </c>
      <c r="F40" s="9"/>
      <c r="G40" s="23">
        <v>1529869</v>
      </c>
      <c r="H40" s="23">
        <v>1529869</v>
      </c>
      <c r="I40" s="23">
        <v>1529869</v>
      </c>
      <c r="J40" s="9"/>
    </row>
    <row r="41" spans="1:10" ht="15">
      <c r="A41" s="6"/>
      <c r="B41" s="10"/>
      <c r="C41" s="61" t="s">
        <v>139</v>
      </c>
      <c r="D41" s="9">
        <v>111</v>
      </c>
      <c r="E41" s="9">
        <v>266</v>
      </c>
      <c r="F41" s="9"/>
      <c r="G41" s="23">
        <v>5000</v>
      </c>
      <c r="H41" s="23">
        <v>5000</v>
      </c>
      <c r="I41" s="23">
        <v>5000</v>
      </c>
      <c r="J41" s="9"/>
    </row>
    <row r="42" spans="1:10" ht="15">
      <c r="A42" s="6"/>
      <c r="B42" s="10"/>
      <c r="C42" s="61" t="s">
        <v>140</v>
      </c>
      <c r="D42" s="9">
        <v>111</v>
      </c>
      <c r="E42" s="9">
        <v>211</v>
      </c>
      <c r="F42" s="9"/>
      <c r="G42" s="23">
        <v>7801312</v>
      </c>
      <c r="H42" s="23">
        <v>7801312</v>
      </c>
      <c r="I42" s="23">
        <v>7801312</v>
      </c>
      <c r="J42" s="9"/>
    </row>
    <row r="43" spans="1:10" ht="15">
      <c r="A43" s="6"/>
      <c r="B43" s="10"/>
      <c r="C43" s="61" t="s">
        <v>140</v>
      </c>
      <c r="D43" s="9">
        <v>111</v>
      </c>
      <c r="E43" s="9">
        <v>266</v>
      </c>
      <c r="F43" s="9"/>
      <c r="G43" s="23">
        <v>25000</v>
      </c>
      <c r="H43" s="23">
        <v>25000</v>
      </c>
      <c r="I43" s="23">
        <v>25000</v>
      </c>
      <c r="J43" s="9"/>
    </row>
    <row r="44" spans="1:10" ht="15">
      <c r="A44" s="6"/>
      <c r="B44" s="10"/>
      <c r="C44" s="61" t="s">
        <v>141</v>
      </c>
      <c r="D44" s="9">
        <v>111</v>
      </c>
      <c r="E44" s="9">
        <v>211</v>
      </c>
      <c r="F44" s="9"/>
      <c r="G44" s="23">
        <v>660000</v>
      </c>
      <c r="H44" s="23">
        <v>660000</v>
      </c>
      <c r="I44" s="23">
        <v>660000</v>
      </c>
      <c r="J44" s="9"/>
    </row>
    <row r="45" spans="1:10" ht="15">
      <c r="A45" s="6"/>
      <c r="B45" s="10"/>
      <c r="C45" s="10" t="s">
        <v>216</v>
      </c>
      <c r="D45" s="9">
        <v>111</v>
      </c>
      <c r="E45" s="9">
        <v>211</v>
      </c>
      <c r="F45" s="9"/>
      <c r="G45" s="23">
        <v>40660</v>
      </c>
      <c r="H45" s="23">
        <v>40660</v>
      </c>
      <c r="I45" s="23">
        <v>40660</v>
      </c>
      <c r="J45" s="9"/>
    </row>
    <row r="46" spans="1:10" ht="24.75">
      <c r="A46" s="6" t="s">
        <v>52</v>
      </c>
      <c r="B46" s="12">
        <v>2120</v>
      </c>
      <c r="C46" s="10"/>
      <c r="D46" s="9"/>
      <c r="E46" s="12"/>
      <c r="F46" s="12"/>
      <c r="G46" s="22"/>
      <c r="H46" s="12"/>
      <c r="I46" s="12"/>
      <c r="J46" s="12"/>
    </row>
    <row r="47" spans="1:10" ht="36.75">
      <c r="A47" s="6" t="s">
        <v>53</v>
      </c>
      <c r="B47" s="12"/>
      <c r="C47" s="12"/>
      <c r="D47" s="12"/>
      <c r="E47" s="12"/>
      <c r="F47" s="12"/>
      <c r="G47" s="12"/>
      <c r="H47" s="12"/>
      <c r="I47" s="12"/>
      <c r="J47" s="12"/>
    </row>
    <row r="48" spans="1:10" ht="36.75">
      <c r="A48" s="6" t="s">
        <v>53</v>
      </c>
      <c r="B48" s="12">
        <v>2130</v>
      </c>
      <c r="C48" s="12"/>
      <c r="D48" s="12"/>
      <c r="E48" s="12"/>
      <c r="F48" s="12"/>
      <c r="G48" s="12"/>
      <c r="H48" s="12"/>
      <c r="I48" s="12"/>
      <c r="J48" s="12"/>
    </row>
    <row r="49" spans="1:10" ht="48.75">
      <c r="A49" s="6" t="s">
        <v>54</v>
      </c>
      <c r="B49" s="12">
        <v>2140</v>
      </c>
      <c r="C49" s="12"/>
      <c r="D49" s="12">
        <v>119</v>
      </c>
      <c r="E49" s="12"/>
      <c r="F49" s="12"/>
      <c r="G49" s="27">
        <f>G50+G51+G52+G53</f>
        <v>3038676.44</v>
      </c>
      <c r="H49" s="27">
        <f>H50+H51+H52+H53</f>
        <v>3038676.44</v>
      </c>
      <c r="I49" s="27">
        <f>I50+I51+I52+I53</f>
        <v>3038676.44</v>
      </c>
      <c r="J49" s="12"/>
    </row>
    <row r="50" spans="1:10" ht="24.75">
      <c r="A50" s="6" t="s">
        <v>55</v>
      </c>
      <c r="B50" s="12">
        <v>2141</v>
      </c>
      <c r="C50" s="62" t="s">
        <v>139</v>
      </c>
      <c r="D50" s="12">
        <v>119</v>
      </c>
      <c r="E50" s="12">
        <v>213</v>
      </c>
      <c r="F50" s="12"/>
      <c r="G50" s="27">
        <v>463530.44</v>
      </c>
      <c r="H50" s="27">
        <v>463530.44</v>
      </c>
      <c r="I50" s="27">
        <v>463530.44</v>
      </c>
      <c r="J50" s="12"/>
    </row>
    <row r="51" spans="1:10" ht="15">
      <c r="A51" s="6"/>
      <c r="B51" s="12"/>
      <c r="C51" s="62" t="s">
        <v>140</v>
      </c>
      <c r="D51" s="12">
        <v>119</v>
      </c>
      <c r="E51" s="12">
        <v>213</v>
      </c>
      <c r="F51" s="12"/>
      <c r="G51" s="27">
        <v>2363546</v>
      </c>
      <c r="H51" s="27">
        <v>2363546</v>
      </c>
      <c r="I51" s="27">
        <v>2363546</v>
      </c>
      <c r="J51" s="12"/>
    </row>
    <row r="52" spans="1:10" ht="15">
      <c r="A52" s="6"/>
      <c r="B52" s="12"/>
      <c r="C52" s="62" t="s">
        <v>141</v>
      </c>
      <c r="D52" s="12">
        <v>119</v>
      </c>
      <c r="E52" s="12">
        <v>213</v>
      </c>
      <c r="F52" s="12"/>
      <c r="G52" s="27">
        <v>199320</v>
      </c>
      <c r="H52" s="27">
        <v>199320</v>
      </c>
      <c r="I52" s="27">
        <v>199320</v>
      </c>
      <c r="J52" s="12"/>
    </row>
    <row r="53" spans="1:10" ht="15">
      <c r="A53" s="6"/>
      <c r="B53" s="12"/>
      <c r="C53" s="10" t="s">
        <v>216</v>
      </c>
      <c r="D53" s="12">
        <v>119</v>
      </c>
      <c r="E53" s="12">
        <v>213</v>
      </c>
      <c r="F53" s="12"/>
      <c r="G53" s="27">
        <v>12280</v>
      </c>
      <c r="H53" s="27">
        <v>12280</v>
      </c>
      <c r="I53" s="27">
        <v>12280</v>
      </c>
      <c r="J53" s="12"/>
    </row>
    <row r="54" spans="1:10" ht="15">
      <c r="A54" s="6" t="s">
        <v>56</v>
      </c>
      <c r="B54" s="12">
        <v>2142</v>
      </c>
      <c r="C54" s="12"/>
      <c r="D54" s="12">
        <v>119</v>
      </c>
      <c r="E54" s="12"/>
      <c r="F54" s="12"/>
      <c r="G54" s="12"/>
      <c r="H54" s="12"/>
      <c r="I54" s="12"/>
      <c r="J54" s="12"/>
    </row>
    <row r="55" spans="1:10" ht="24.75">
      <c r="A55" s="6" t="s">
        <v>57</v>
      </c>
      <c r="B55" s="12">
        <v>2200</v>
      </c>
      <c r="C55" s="12"/>
      <c r="D55" s="12">
        <v>300</v>
      </c>
      <c r="E55" s="12"/>
      <c r="F55" s="12"/>
      <c r="G55" s="12"/>
      <c r="H55" s="12"/>
      <c r="I55" s="12"/>
      <c r="J55" s="12"/>
    </row>
    <row r="56" spans="1:10" ht="36.75">
      <c r="A56" s="6" t="s">
        <v>58</v>
      </c>
      <c r="B56" s="12">
        <v>2210</v>
      </c>
      <c r="C56" s="12"/>
      <c r="D56" s="12">
        <v>320</v>
      </c>
      <c r="E56" s="12"/>
      <c r="F56" s="12"/>
      <c r="G56" s="12"/>
      <c r="H56" s="12"/>
      <c r="I56" s="12"/>
      <c r="J56" s="12"/>
    </row>
    <row r="57" spans="1:10" ht="48.75">
      <c r="A57" s="6" t="s">
        <v>59</v>
      </c>
      <c r="B57" s="12">
        <v>2211</v>
      </c>
      <c r="C57" s="12"/>
      <c r="D57" s="12">
        <v>321</v>
      </c>
      <c r="E57" s="12"/>
      <c r="F57" s="12"/>
      <c r="G57" s="12"/>
      <c r="H57" s="12"/>
      <c r="I57" s="12"/>
      <c r="J57" s="12"/>
    </row>
    <row r="58" spans="1:10" ht="24.75">
      <c r="A58" s="6" t="s">
        <v>60</v>
      </c>
      <c r="B58" s="12">
        <v>2300</v>
      </c>
      <c r="C58" s="12"/>
      <c r="D58" s="12">
        <v>850</v>
      </c>
      <c r="E58" s="12"/>
      <c r="F58" s="12"/>
      <c r="G58" s="27">
        <f>G59+G60+G61</f>
        <v>60000</v>
      </c>
      <c r="H58" s="27">
        <f>H59+H60+H61</f>
        <v>60000</v>
      </c>
      <c r="I58" s="27">
        <f>I59+I60+I61</f>
        <v>60000</v>
      </c>
      <c r="J58" s="12"/>
    </row>
    <row r="59" spans="1:10" ht="36.75">
      <c r="A59" s="6" t="s">
        <v>61</v>
      </c>
      <c r="B59" s="12">
        <v>2310</v>
      </c>
      <c r="C59" s="12" t="s">
        <v>139</v>
      </c>
      <c r="D59" s="12">
        <v>851</v>
      </c>
      <c r="E59" s="12">
        <v>291</v>
      </c>
      <c r="F59" s="12"/>
      <c r="G59" s="27">
        <v>60000</v>
      </c>
      <c r="H59" s="27">
        <v>60000</v>
      </c>
      <c r="I59" s="27">
        <v>60000</v>
      </c>
      <c r="J59" s="12"/>
    </row>
    <row r="60" spans="1:10" ht="48.75">
      <c r="A60" s="6" t="s">
        <v>62</v>
      </c>
      <c r="B60" s="12">
        <v>2320</v>
      </c>
      <c r="C60" s="12"/>
      <c r="D60" s="12">
        <v>852</v>
      </c>
      <c r="E60" s="12">
        <v>291</v>
      </c>
      <c r="F60" s="12"/>
      <c r="G60" s="27"/>
      <c r="H60" s="27"/>
      <c r="I60" s="27"/>
      <c r="J60" s="12"/>
    </row>
    <row r="61" spans="1:10" ht="15">
      <c r="A61" s="6"/>
      <c r="B61" s="12"/>
      <c r="C61" s="12"/>
      <c r="D61" s="12">
        <v>852</v>
      </c>
      <c r="E61" s="12">
        <v>291</v>
      </c>
      <c r="F61" s="12"/>
      <c r="G61" s="27"/>
      <c r="H61" s="27"/>
      <c r="I61" s="27"/>
      <c r="J61" s="12"/>
    </row>
    <row r="62" spans="1:10" ht="24.75">
      <c r="A62" s="6" t="s">
        <v>63</v>
      </c>
      <c r="B62" s="12">
        <v>2330</v>
      </c>
      <c r="C62" s="12"/>
      <c r="D62" s="12"/>
      <c r="E62" s="12"/>
      <c r="F62" s="12"/>
      <c r="G62" s="12"/>
      <c r="H62" s="12"/>
      <c r="I62" s="12"/>
      <c r="J62" s="12"/>
    </row>
    <row r="63" spans="1:10" ht="24.75">
      <c r="A63" s="6" t="s">
        <v>64</v>
      </c>
      <c r="B63" s="12">
        <v>2410</v>
      </c>
      <c r="C63" s="12"/>
      <c r="D63" s="12">
        <v>810</v>
      </c>
      <c r="E63" s="12"/>
      <c r="F63" s="12"/>
      <c r="G63" s="12"/>
      <c r="H63" s="12"/>
      <c r="I63" s="12"/>
      <c r="J63" s="12"/>
    </row>
    <row r="64" spans="1:10" ht="36.75">
      <c r="A64" s="6" t="s">
        <v>65</v>
      </c>
      <c r="B64" s="12">
        <v>2420</v>
      </c>
      <c r="C64" s="12"/>
      <c r="D64" s="12">
        <v>862</v>
      </c>
      <c r="E64" s="12"/>
      <c r="F64" s="12"/>
      <c r="G64" s="12"/>
      <c r="H64" s="12"/>
      <c r="I64" s="12"/>
      <c r="J64" s="12"/>
    </row>
    <row r="65" spans="1:10" ht="15">
      <c r="A65" s="6" t="s">
        <v>66</v>
      </c>
      <c r="B65" s="12">
        <v>2500</v>
      </c>
      <c r="C65" s="12"/>
      <c r="D65" s="12" t="s">
        <v>45</v>
      </c>
      <c r="E65" s="12"/>
      <c r="F65" s="12"/>
      <c r="G65" s="12"/>
      <c r="H65" s="12"/>
      <c r="I65" s="12"/>
      <c r="J65" s="12"/>
    </row>
    <row r="66" spans="1:10" ht="24.75">
      <c r="A66" s="6" t="s">
        <v>67</v>
      </c>
      <c r="B66" s="12">
        <v>2520</v>
      </c>
      <c r="C66" s="12"/>
      <c r="D66" s="12">
        <v>831</v>
      </c>
      <c r="E66" s="12"/>
      <c r="F66" s="12"/>
      <c r="G66" s="12"/>
      <c r="H66" s="12"/>
      <c r="I66" s="12"/>
      <c r="J66" s="12"/>
    </row>
    <row r="67" spans="1:10" ht="48.75">
      <c r="A67" s="6" t="s">
        <v>68</v>
      </c>
      <c r="B67" s="12">
        <v>2520</v>
      </c>
      <c r="C67" s="12"/>
      <c r="D67" s="12" t="s">
        <v>45</v>
      </c>
      <c r="E67" s="12"/>
      <c r="F67" s="12"/>
      <c r="G67" s="12"/>
      <c r="H67" s="12"/>
      <c r="I67" s="12"/>
      <c r="J67" s="12"/>
    </row>
    <row r="68" spans="1:10" ht="24.75">
      <c r="A68" s="6" t="s">
        <v>86</v>
      </c>
      <c r="B68" s="12">
        <v>2600</v>
      </c>
      <c r="C68" s="12"/>
      <c r="D68" s="12">
        <v>240</v>
      </c>
      <c r="E68" s="12"/>
      <c r="F68" s="12"/>
      <c r="G68" s="22">
        <f>SUM(G69:G105)</f>
        <v>8648855.84</v>
      </c>
      <c r="H68" s="22">
        <f>SUM(H69:H105)</f>
        <v>5482675.36</v>
      </c>
      <c r="I68" s="22">
        <f>SUM(I69:I105)</f>
        <v>5327793.57</v>
      </c>
      <c r="J68" s="12"/>
    </row>
    <row r="69" spans="1:10" ht="36.75">
      <c r="A69" s="6" t="s">
        <v>69</v>
      </c>
      <c r="B69" s="12">
        <v>2630</v>
      </c>
      <c r="C69" s="12"/>
      <c r="D69" s="12">
        <v>241</v>
      </c>
      <c r="E69" s="12"/>
      <c r="F69" s="12"/>
      <c r="G69" s="27"/>
      <c r="H69" s="27"/>
      <c r="I69" s="27"/>
      <c r="J69" s="12"/>
    </row>
    <row r="70" spans="1:10" ht="40.5" customHeight="1">
      <c r="A70" s="6" t="s">
        <v>70</v>
      </c>
      <c r="B70" s="12">
        <v>2640</v>
      </c>
      <c r="C70" s="9"/>
      <c r="D70" s="12">
        <v>243</v>
      </c>
      <c r="E70" s="12"/>
      <c r="F70" s="12"/>
      <c r="G70" s="14"/>
      <c r="H70" s="12"/>
      <c r="I70" s="12"/>
      <c r="J70" s="12"/>
    </row>
    <row r="71" spans="1:10" ht="27" customHeight="1">
      <c r="A71" s="6" t="s">
        <v>71</v>
      </c>
      <c r="B71" s="12"/>
      <c r="C71" s="62" t="s">
        <v>139</v>
      </c>
      <c r="D71" s="12">
        <v>244</v>
      </c>
      <c r="E71" s="12">
        <v>223</v>
      </c>
      <c r="F71" s="12"/>
      <c r="G71" s="22">
        <v>53349.52</v>
      </c>
      <c r="H71" s="22">
        <v>43318.25</v>
      </c>
      <c r="I71" s="22">
        <v>43318.25</v>
      </c>
      <c r="J71" s="12"/>
    </row>
    <row r="72" spans="1:10" ht="27" customHeight="1">
      <c r="A72" s="6" t="s">
        <v>71</v>
      </c>
      <c r="B72" s="12"/>
      <c r="C72" s="62" t="s">
        <v>139</v>
      </c>
      <c r="D72" s="12">
        <v>247</v>
      </c>
      <c r="E72" s="12">
        <v>223</v>
      </c>
      <c r="F72" s="12"/>
      <c r="G72" s="22">
        <v>2900000</v>
      </c>
      <c r="H72" s="22">
        <v>2544170.84</v>
      </c>
      <c r="I72" s="22">
        <v>2639239.05</v>
      </c>
      <c r="J72" s="12"/>
    </row>
    <row r="73" spans="1:10" ht="27" customHeight="1">
      <c r="A73" s="6" t="s">
        <v>71</v>
      </c>
      <c r="B73" s="12"/>
      <c r="C73" s="62" t="s">
        <v>139</v>
      </c>
      <c r="D73" s="12">
        <v>244</v>
      </c>
      <c r="E73" s="12">
        <v>225</v>
      </c>
      <c r="F73" s="12"/>
      <c r="G73" s="22">
        <v>202445</v>
      </c>
      <c r="H73" s="22">
        <v>203127.7</v>
      </c>
      <c r="I73" s="22">
        <v>203127.7</v>
      </c>
      <c r="J73" s="12"/>
    </row>
    <row r="74" spans="1:10" ht="24.75">
      <c r="A74" s="6" t="s">
        <v>71</v>
      </c>
      <c r="B74" s="12"/>
      <c r="C74" s="62" t="s">
        <v>139</v>
      </c>
      <c r="D74" s="12">
        <v>244</v>
      </c>
      <c r="E74" s="12">
        <v>226</v>
      </c>
      <c r="F74" s="12"/>
      <c r="G74" s="22">
        <v>83345.28</v>
      </c>
      <c r="H74" s="22">
        <v>69450</v>
      </c>
      <c r="I74" s="22">
        <v>69450</v>
      </c>
      <c r="J74" s="12"/>
    </row>
    <row r="75" spans="1:10" ht="24.75">
      <c r="A75" s="6" t="s">
        <v>71</v>
      </c>
      <c r="B75" s="12"/>
      <c r="C75" s="62" t="s">
        <v>139</v>
      </c>
      <c r="D75" s="12">
        <v>244</v>
      </c>
      <c r="E75" s="12">
        <v>310</v>
      </c>
      <c r="F75" s="12"/>
      <c r="G75" s="22">
        <v>107797</v>
      </c>
      <c r="H75" s="22">
        <v>0</v>
      </c>
      <c r="I75" s="22">
        <v>0</v>
      </c>
      <c r="J75" s="12"/>
    </row>
    <row r="76" spans="1:10" ht="24.75">
      <c r="A76" s="6" t="s">
        <v>71</v>
      </c>
      <c r="B76" s="12"/>
      <c r="C76" s="62" t="s">
        <v>139</v>
      </c>
      <c r="D76" s="12">
        <v>244</v>
      </c>
      <c r="E76" s="12">
        <v>341</v>
      </c>
      <c r="F76" s="12"/>
      <c r="G76" s="22">
        <v>7000</v>
      </c>
      <c r="H76" s="22">
        <v>6000</v>
      </c>
      <c r="I76" s="22">
        <v>6000</v>
      </c>
      <c r="J76" s="12"/>
    </row>
    <row r="77" spans="1:10" ht="24.75">
      <c r="A77" s="6" t="s">
        <v>71</v>
      </c>
      <c r="B77" s="12"/>
      <c r="C77" s="62" t="s">
        <v>139</v>
      </c>
      <c r="D77" s="12">
        <v>244</v>
      </c>
      <c r="E77" s="12">
        <v>343</v>
      </c>
      <c r="F77" s="12"/>
      <c r="G77" s="22">
        <v>31412.5</v>
      </c>
      <c r="H77" s="22">
        <v>12575</v>
      </c>
      <c r="I77" s="22">
        <v>12575</v>
      </c>
      <c r="J77" s="12"/>
    </row>
    <row r="78" spans="1:10" ht="24.75">
      <c r="A78" s="6" t="s">
        <v>71</v>
      </c>
      <c r="B78" s="12"/>
      <c r="C78" s="62" t="s">
        <v>139</v>
      </c>
      <c r="D78" s="12">
        <v>244</v>
      </c>
      <c r="E78" s="12">
        <v>344</v>
      </c>
      <c r="F78" s="12"/>
      <c r="G78" s="22">
        <v>30113.97</v>
      </c>
      <c r="H78" s="22">
        <v>306750</v>
      </c>
      <c r="I78" s="22">
        <v>56800</v>
      </c>
      <c r="J78" s="12"/>
    </row>
    <row r="79" spans="1:10" ht="24.75">
      <c r="A79" s="6" t="s">
        <v>71</v>
      </c>
      <c r="B79" s="12"/>
      <c r="C79" s="62" t="s">
        <v>139</v>
      </c>
      <c r="D79" s="12">
        <v>244</v>
      </c>
      <c r="E79" s="12">
        <v>345</v>
      </c>
      <c r="F79" s="12"/>
      <c r="G79" s="22">
        <v>12200</v>
      </c>
      <c r="H79" s="22">
        <v>12200</v>
      </c>
      <c r="I79" s="22">
        <v>12200</v>
      </c>
      <c r="J79" s="12"/>
    </row>
    <row r="80" spans="1:10" ht="24.75">
      <c r="A80" s="6" t="s">
        <v>71</v>
      </c>
      <c r="B80" s="12"/>
      <c r="C80" s="62" t="s">
        <v>139</v>
      </c>
      <c r="D80" s="12">
        <v>244</v>
      </c>
      <c r="E80" s="12">
        <v>346</v>
      </c>
      <c r="F80" s="12"/>
      <c r="G80" s="22">
        <v>122489</v>
      </c>
      <c r="H80" s="22">
        <v>79760</v>
      </c>
      <c r="I80" s="22">
        <v>79760</v>
      </c>
      <c r="J80" s="12"/>
    </row>
    <row r="81" spans="1:10" ht="24.75">
      <c r="A81" s="6" t="s">
        <v>71</v>
      </c>
      <c r="B81" s="12"/>
      <c r="C81" s="62" t="s">
        <v>139</v>
      </c>
      <c r="D81" s="12">
        <v>244</v>
      </c>
      <c r="E81" s="12">
        <v>349</v>
      </c>
      <c r="F81" s="12"/>
      <c r="G81" s="22">
        <v>5000</v>
      </c>
      <c r="H81" s="22">
        <v>5000</v>
      </c>
      <c r="I81" s="22">
        <v>5000</v>
      </c>
      <c r="J81" s="12"/>
    </row>
    <row r="82" spans="1:10" ht="24.75">
      <c r="A82" s="6" t="s">
        <v>71</v>
      </c>
      <c r="B82" s="12"/>
      <c r="C82" s="62" t="s">
        <v>147</v>
      </c>
      <c r="D82" s="12">
        <v>244</v>
      </c>
      <c r="E82" s="12">
        <v>225</v>
      </c>
      <c r="F82" s="12"/>
      <c r="G82" s="22">
        <v>38800</v>
      </c>
      <c r="H82" s="22">
        <v>38800</v>
      </c>
      <c r="I82" s="22">
        <v>38800</v>
      </c>
      <c r="J82" s="12"/>
    </row>
    <row r="83" spans="1:10" ht="24.75">
      <c r="A83" s="6" t="s">
        <v>71</v>
      </c>
      <c r="B83" s="12"/>
      <c r="C83" s="62" t="s">
        <v>147</v>
      </c>
      <c r="D83" s="12">
        <v>244</v>
      </c>
      <c r="E83" s="12">
        <v>226</v>
      </c>
      <c r="F83" s="12"/>
      <c r="G83" s="22">
        <v>56000</v>
      </c>
      <c r="H83" s="22">
        <v>56000</v>
      </c>
      <c r="I83" s="22">
        <v>56000</v>
      </c>
      <c r="J83" s="12"/>
    </row>
    <row r="84" spans="1:10" ht="24.75">
      <c r="A84" s="6" t="s">
        <v>71</v>
      </c>
      <c r="B84" s="12"/>
      <c r="C84" s="62" t="s">
        <v>147</v>
      </c>
      <c r="D84" s="12">
        <v>244</v>
      </c>
      <c r="E84" s="12">
        <v>227</v>
      </c>
      <c r="F84" s="12"/>
      <c r="G84" s="22">
        <v>8000</v>
      </c>
      <c r="H84" s="22">
        <v>8000</v>
      </c>
      <c r="I84" s="22">
        <v>8000</v>
      </c>
      <c r="J84" s="12"/>
    </row>
    <row r="85" spans="1:10" ht="24.75">
      <c r="A85" s="6" t="s">
        <v>71</v>
      </c>
      <c r="B85" s="12"/>
      <c r="C85" s="62" t="s">
        <v>147</v>
      </c>
      <c r="D85" s="12">
        <v>244</v>
      </c>
      <c r="E85" s="12">
        <v>343</v>
      </c>
      <c r="F85" s="12"/>
      <c r="G85" s="22">
        <v>118400</v>
      </c>
      <c r="H85" s="22">
        <v>118400</v>
      </c>
      <c r="I85" s="22">
        <v>118400</v>
      </c>
      <c r="J85" s="12"/>
    </row>
    <row r="86" spans="1:10" ht="24.75">
      <c r="A86" s="6" t="s">
        <v>71</v>
      </c>
      <c r="B86" s="12"/>
      <c r="C86" s="62" t="s">
        <v>147</v>
      </c>
      <c r="D86" s="12">
        <v>244</v>
      </c>
      <c r="E86" s="12">
        <v>346</v>
      </c>
      <c r="F86" s="12"/>
      <c r="G86" s="22">
        <v>50000</v>
      </c>
      <c r="H86" s="22">
        <v>50000</v>
      </c>
      <c r="I86" s="22">
        <v>50000</v>
      </c>
      <c r="J86" s="12"/>
    </row>
    <row r="87" spans="1:10" ht="24.75">
      <c r="A87" s="6" t="s">
        <v>71</v>
      </c>
      <c r="B87" s="12"/>
      <c r="C87" s="62" t="s">
        <v>148</v>
      </c>
      <c r="D87" s="12">
        <v>244</v>
      </c>
      <c r="E87" s="12">
        <v>343</v>
      </c>
      <c r="F87" s="12"/>
      <c r="G87" s="22">
        <v>228800</v>
      </c>
      <c r="H87" s="22">
        <v>228800</v>
      </c>
      <c r="I87" s="22">
        <v>228800</v>
      </c>
      <c r="J87" s="12"/>
    </row>
    <row r="88" spans="1:10" ht="24.75">
      <c r="A88" s="6" t="s">
        <v>71</v>
      </c>
      <c r="B88" s="12"/>
      <c r="C88" s="12" t="s">
        <v>225</v>
      </c>
      <c r="D88" s="12">
        <v>244</v>
      </c>
      <c r="E88" s="12">
        <v>342</v>
      </c>
      <c r="F88" s="12"/>
      <c r="G88" s="26">
        <v>39716.25</v>
      </c>
      <c r="H88" s="26">
        <v>39716.25</v>
      </c>
      <c r="I88" s="26">
        <v>39716.25</v>
      </c>
      <c r="J88" s="12"/>
    </row>
    <row r="89" spans="1:10" ht="24.75">
      <c r="A89" s="6" t="s">
        <v>71</v>
      </c>
      <c r="B89" s="12"/>
      <c r="C89" s="62" t="s">
        <v>226</v>
      </c>
      <c r="D89" s="12">
        <v>244</v>
      </c>
      <c r="E89" s="12">
        <v>226</v>
      </c>
      <c r="F89" s="12"/>
      <c r="G89" s="22">
        <v>12600</v>
      </c>
      <c r="H89" s="22">
        <v>12600</v>
      </c>
      <c r="I89" s="22">
        <v>12600</v>
      </c>
      <c r="J89" s="12"/>
    </row>
    <row r="90" spans="1:10" ht="24.75">
      <c r="A90" s="6" t="s">
        <v>71</v>
      </c>
      <c r="B90" s="12"/>
      <c r="C90" s="62" t="s">
        <v>226</v>
      </c>
      <c r="D90" s="12">
        <v>244</v>
      </c>
      <c r="E90" s="12">
        <v>227</v>
      </c>
      <c r="F90" s="12"/>
      <c r="G90" s="22">
        <v>8000</v>
      </c>
      <c r="H90" s="22">
        <v>8000</v>
      </c>
      <c r="I90" s="22">
        <v>8000</v>
      </c>
      <c r="J90" s="12"/>
    </row>
    <row r="91" spans="1:10" ht="24.75">
      <c r="A91" s="6" t="s">
        <v>71</v>
      </c>
      <c r="B91" s="12"/>
      <c r="C91" s="62" t="s">
        <v>226</v>
      </c>
      <c r="D91" s="12">
        <v>244</v>
      </c>
      <c r="E91" s="12">
        <v>342</v>
      </c>
      <c r="F91" s="12"/>
      <c r="G91" s="22">
        <v>4400</v>
      </c>
      <c r="H91" s="22">
        <v>4400</v>
      </c>
      <c r="I91" s="22">
        <v>4400</v>
      </c>
      <c r="J91" s="12"/>
    </row>
    <row r="92" spans="1:10" ht="24.75">
      <c r="A92" s="6" t="s">
        <v>71</v>
      </c>
      <c r="B92" s="12"/>
      <c r="C92" s="62" t="s">
        <v>226</v>
      </c>
      <c r="D92" s="12">
        <v>244</v>
      </c>
      <c r="E92" s="12">
        <v>346</v>
      </c>
      <c r="F92" s="12"/>
      <c r="G92" s="22">
        <v>3000</v>
      </c>
      <c r="H92" s="22">
        <v>3000</v>
      </c>
      <c r="I92" s="22">
        <v>3000</v>
      </c>
      <c r="J92" s="12"/>
    </row>
    <row r="93" spans="1:10" ht="24.75">
      <c r="A93" s="6" t="s">
        <v>71</v>
      </c>
      <c r="B93" s="12"/>
      <c r="C93" s="62" t="s">
        <v>226</v>
      </c>
      <c r="D93" s="12">
        <v>244</v>
      </c>
      <c r="E93" s="12">
        <v>349</v>
      </c>
      <c r="F93" s="12"/>
      <c r="G93" s="22">
        <v>1000</v>
      </c>
      <c r="H93" s="22">
        <v>1000</v>
      </c>
      <c r="I93" s="22">
        <v>1000</v>
      </c>
      <c r="J93" s="12"/>
    </row>
    <row r="94" spans="1:10" ht="24.75">
      <c r="A94" s="6" t="s">
        <v>71</v>
      </c>
      <c r="B94" s="12"/>
      <c r="C94" s="62" t="s">
        <v>140</v>
      </c>
      <c r="D94" s="12">
        <v>244</v>
      </c>
      <c r="E94" s="12">
        <v>221</v>
      </c>
      <c r="F94" s="12"/>
      <c r="G94" s="22">
        <v>13000</v>
      </c>
      <c r="H94" s="22">
        <v>13000</v>
      </c>
      <c r="I94" s="22">
        <v>13000</v>
      </c>
      <c r="J94" s="12"/>
    </row>
    <row r="95" spans="1:10" ht="24.75">
      <c r="A95" s="6" t="s">
        <v>71</v>
      </c>
      <c r="B95" s="12"/>
      <c r="C95" s="62" t="s">
        <v>140</v>
      </c>
      <c r="D95" s="12">
        <v>244</v>
      </c>
      <c r="E95" s="12">
        <v>225</v>
      </c>
      <c r="F95" s="12"/>
      <c r="G95" s="22">
        <v>19000</v>
      </c>
      <c r="H95" s="22">
        <v>19000</v>
      </c>
      <c r="I95" s="22">
        <v>19000</v>
      </c>
      <c r="J95" s="12"/>
    </row>
    <row r="96" spans="1:10" ht="24.75">
      <c r="A96" s="6" t="s">
        <v>71</v>
      </c>
      <c r="B96" s="12"/>
      <c r="C96" s="62" t="s">
        <v>140</v>
      </c>
      <c r="D96" s="12">
        <v>244</v>
      </c>
      <c r="E96" s="12">
        <v>226</v>
      </c>
      <c r="F96" s="12"/>
      <c r="G96" s="22">
        <v>36000</v>
      </c>
      <c r="H96" s="22">
        <v>36000</v>
      </c>
      <c r="I96" s="22">
        <v>36000</v>
      </c>
      <c r="J96" s="12"/>
    </row>
    <row r="97" spans="1:10" ht="24.75">
      <c r="A97" s="6" t="s">
        <v>71</v>
      </c>
      <c r="B97" s="12"/>
      <c r="C97" s="62" t="s">
        <v>140</v>
      </c>
      <c r="D97" s="12">
        <v>244</v>
      </c>
      <c r="E97" s="12">
        <v>310</v>
      </c>
      <c r="F97" s="12"/>
      <c r="G97" s="22">
        <v>163660</v>
      </c>
      <c r="H97" s="22">
        <v>163660</v>
      </c>
      <c r="I97" s="22">
        <v>163660</v>
      </c>
      <c r="J97" s="12"/>
    </row>
    <row r="98" spans="1:10" ht="24.75">
      <c r="A98" s="6" t="s">
        <v>71</v>
      </c>
      <c r="B98" s="12"/>
      <c r="C98" s="62" t="s">
        <v>140</v>
      </c>
      <c r="D98" s="12">
        <v>244</v>
      </c>
      <c r="E98" s="12">
        <v>346</v>
      </c>
      <c r="F98" s="12"/>
      <c r="G98" s="22">
        <v>30000</v>
      </c>
      <c r="H98" s="22">
        <v>30000</v>
      </c>
      <c r="I98" s="22">
        <v>30000</v>
      </c>
      <c r="J98" s="12"/>
    </row>
    <row r="99" spans="1:10" ht="24.75">
      <c r="A99" s="6" t="s">
        <v>71</v>
      </c>
      <c r="B99" s="12"/>
      <c r="C99" s="62" t="s">
        <v>149</v>
      </c>
      <c r="D99" s="12">
        <v>244</v>
      </c>
      <c r="E99" s="12">
        <v>342</v>
      </c>
      <c r="F99" s="12"/>
      <c r="G99" s="26">
        <v>425247.32</v>
      </c>
      <c r="H99" s="26">
        <v>489947.32</v>
      </c>
      <c r="I99" s="26">
        <v>489947.32</v>
      </c>
      <c r="J99" s="12"/>
    </row>
    <row r="100" spans="1:10" ht="24.75">
      <c r="A100" s="6" t="s">
        <v>71</v>
      </c>
      <c r="B100" s="12"/>
      <c r="C100" s="62" t="s">
        <v>222</v>
      </c>
      <c r="D100" s="12">
        <v>243</v>
      </c>
      <c r="E100" s="12">
        <v>225</v>
      </c>
      <c r="F100" s="12"/>
      <c r="G100" s="26">
        <v>1208200</v>
      </c>
      <c r="H100" s="26">
        <v>0</v>
      </c>
      <c r="I100" s="26">
        <v>0</v>
      </c>
      <c r="J100" s="12"/>
    </row>
    <row r="101" spans="1:10" ht="24.75">
      <c r="A101" s="6" t="s">
        <v>71</v>
      </c>
      <c r="B101" s="12"/>
      <c r="C101" s="62" t="s">
        <v>215</v>
      </c>
      <c r="D101" s="12">
        <v>243</v>
      </c>
      <c r="E101" s="12">
        <v>225</v>
      </c>
      <c r="F101" s="12"/>
      <c r="G101" s="26">
        <v>924900</v>
      </c>
      <c r="H101" s="22">
        <v>0</v>
      </c>
      <c r="I101" s="22">
        <v>0</v>
      </c>
      <c r="J101" s="12"/>
    </row>
    <row r="102" spans="1:10" ht="24.75">
      <c r="A102" s="6" t="s">
        <v>71</v>
      </c>
      <c r="B102" s="12"/>
      <c r="C102" s="12" t="s">
        <v>150</v>
      </c>
      <c r="D102" s="12">
        <v>244</v>
      </c>
      <c r="E102" s="12">
        <v>342</v>
      </c>
      <c r="F102" s="12"/>
      <c r="G102" s="22">
        <v>180000</v>
      </c>
      <c r="H102" s="22">
        <v>180000</v>
      </c>
      <c r="I102" s="22">
        <v>180000</v>
      </c>
      <c r="J102" s="12"/>
    </row>
    <row r="103" spans="1:10" ht="24.75">
      <c r="A103" s="6" t="s">
        <v>71</v>
      </c>
      <c r="B103" s="12"/>
      <c r="C103" s="12" t="s">
        <v>151</v>
      </c>
      <c r="D103" s="12">
        <v>244</v>
      </c>
      <c r="E103" s="12">
        <v>342</v>
      </c>
      <c r="F103" s="12"/>
      <c r="G103" s="22">
        <v>700000</v>
      </c>
      <c r="H103" s="22">
        <v>700000</v>
      </c>
      <c r="I103" s="22">
        <v>700000</v>
      </c>
      <c r="J103" s="12"/>
    </row>
    <row r="104" spans="1:10" ht="24.75">
      <c r="A104" s="6" t="s">
        <v>71</v>
      </c>
      <c r="B104" s="12"/>
      <c r="C104" s="9" t="s">
        <v>223</v>
      </c>
      <c r="D104" s="12">
        <v>244</v>
      </c>
      <c r="E104" s="12">
        <v>225</v>
      </c>
      <c r="F104" s="12"/>
      <c r="G104" s="22">
        <v>344000</v>
      </c>
      <c r="H104" s="22">
        <v>0</v>
      </c>
      <c r="I104" s="22">
        <v>0</v>
      </c>
      <c r="J104" s="12"/>
    </row>
    <row r="105" spans="1:10" ht="24.75">
      <c r="A105" s="6" t="s">
        <v>71</v>
      </c>
      <c r="B105" s="12"/>
      <c r="C105" s="9" t="s">
        <v>224</v>
      </c>
      <c r="D105" s="12">
        <v>244</v>
      </c>
      <c r="E105" s="12">
        <v>225</v>
      </c>
      <c r="F105" s="12"/>
      <c r="G105" s="22">
        <v>480980</v>
      </c>
      <c r="H105" s="27">
        <v>0</v>
      </c>
      <c r="I105" s="27">
        <v>0</v>
      </c>
      <c r="J105" s="12"/>
    </row>
    <row r="106" spans="1:10" ht="48.75">
      <c r="A106" s="28" t="s">
        <v>72</v>
      </c>
      <c r="B106" s="12">
        <v>2651</v>
      </c>
      <c r="C106" s="12"/>
      <c r="D106" s="12">
        <v>406</v>
      </c>
      <c r="E106" s="12"/>
      <c r="F106" s="12"/>
      <c r="G106" s="12"/>
      <c r="H106" s="12"/>
      <c r="I106" s="12"/>
      <c r="J106" s="12"/>
    </row>
    <row r="107" spans="1:10" ht="36.75">
      <c r="A107" s="28" t="s">
        <v>73</v>
      </c>
      <c r="B107" s="12">
        <v>2652</v>
      </c>
      <c r="C107" s="12"/>
      <c r="D107" s="12">
        <v>407</v>
      </c>
      <c r="E107" s="12"/>
      <c r="F107" s="12"/>
      <c r="G107" s="12"/>
      <c r="H107" s="12"/>
      <c r="I107" s="12"/>
      <c r="J107" s="12"/>
    </row>
    <row r="108" spans="1:10" ht="15">
      <c r="A108" s="28" t="s">
        <v>143</v>
      </c>
      <c r="B108" s="30">
        <v>3000</v>
      </c>
      <c r="C108" s="30"/>
      <c r="D108" s="30">
        <v>100</v>
      </c>
      <c r="E108" s="12"/>
      <c r="F108" s="12"/>
      <c r="G108" s="12"/>
      <c r="H108" s="12"/>
      <c r="I108" s="12"/>
      <c r="J108" s="12"/>
    </row>
    <row r="109" spans="1:10" ht="15">
      <c r="A109" s="28" t="s">
        <v>144</v>
      </c>
      <c r="B109" s="30">
        <v>3010</v>
      </c>
      <c r="C109" s="30"/>
      <c r="D109" s="30"/>
      <c r="E109" s="12"/>
      <c r="F109" s="12"/>
      <c r="G109" s="12"/>
      <c r="H109" s="12"/>
      <c r="I109" s="12"/>
      <c r="J109" s="12"/>
    </row>
    <row r="110" spans="1:10" ht="15">
      <c r="A110" s="28" t="s">
        <v>145</v>
      </c>
      <c r="B110" s="30">
        <v>3020</v>
      </c>
      <c r="C110" s="30"/>
      <c r="D110" s="30"/>
      <c r="E110" s="12"/>
      <c r="F110" s="12"/>
      <c r="G110" s="12"/>
      <c r="H110" s="12"/>
      <c r="I110" s="12"/>
      <c r="J110" s="12"/>
    </row>
    <row r="111" spans="1:10" ht="15">
      <c r="A111" s="28" t="s">
        <v>146</v>
      </c>
      <c r="B111" s="30">
        <v>3030</v>
      </c>
      <c r="C111" s="30"/>
      <c r="D111" s="30"/>
      <c r="E111" s="12"/>
      <c r="F111" s="12"/>
      <c r="G111" s="12"/>
      <c r="H111" s="12"/>
      <c r="I111" s="12"/>
      <c r="J111" s="12"/>
    </row>
    <row r="112" spans="1:10" ht="15">
      <c r="A112" s="29" t="s">
        <v>142</v>
      </c>
      <c r="B112" s="12">
        <v>4000</v>
      </c>
      <c r="C112" s="12"/>
      <c r="D112" s="12" t="s">
        <v>45</v>
      </c>
      <c r="E112" s="12"/>
      <c r="F112" s="12"/>
      <c r="G112" s="12"/>
      <c r="H112" s="12"/>
      <c r="I112" s="12"/>
      <c r="J112" s="12"/>
    </row>
    <row r="113" spans="1:10" ht="24.75">
      <c r="A113" s="6" t="s">
        <v>74</v>
      </c>
      <c r="B113" s="12">
        <v>4010</v>
      </c>
      <c r="C113" s="12"/>
      <c r="D113" s="12">
        <v>610</v>
      </c>
      <c r="E113" s="12"/>
      <c r="F113" s="12"/>
      <c r="G113" s="12"/>
      <c r="H113" s="12"/>
      <c r="I113" s="12"/>
      <c r="J113" s="12"/>
    </row>
    <row r="114" spans="1:10" ht="15" customHeight="1">
      <c r="A114" s="4"/>
      <c r="B114" s="20"/>
      <c r="C114" s="20"/>
      <c r="D114" s="20"/>
      <c r="E114" s="20"/>
      <c r="F114" s="20"/>
      <c r="G114" s="20"/>
      <c r="H114" s="20"/>
      <c r="I114" s="20"/>
      <c r="J114" s="20"/>
    </row>
    <row r="115" spans="1:10" ht="12" customHeight="1">
      <c r="A115" s="97" t="s">
        <v>82</v>
      </c>
      <c r="B115" s="97"/>
      <c r="C115" s="97"/>
      <c r="D115" s="97"/>
      <c r="E115" s="97"/>
      <c r="F115" s="97"/>
      <c r="G115" s="97"/>
      <c r="H115" s="97"/>
      <c r="I115" s="97"/>
      <c r="J115" s="97"/>
    </row>
    <row r="116" spans="1:10" ht="12" customHeight="1">
      <c r="A116" s="98" t="s">
        <v>83</v>
      </c>
      <c r="B116" s="98"/>
      <c r="C116" s="98"/>
      <c r="D116" s="98"/>
      <c r="E116" s="98"/>
      <c r="F116" s="98"/>
      <c r="G116" s="98"/>
      <c r="H116" s="98"/>
      <c r="I116" s="98"/>
      <c r="J116" s="98"/>
    </row>
    <row r="117" spans="1:10" ht="10.5" customHeight="1">
      <c r="A117" s="98" t="s">
        <v>75</v>
      </c>
      <c r="B117" s="98"/>
      <c r="C117" s="98"/>
      <c r="D117" s="98"/>
      <c r="E117" s="98"/>
      <c r="F117" s="98"/>
      <c r="G117" s="98"/>
      <c r="H117" s="98"/>
      <c r="I117" s="98"/>
      <c r="J117" s="98"/>
    </row>
    <row r="118" spans="1:10" ht="15">
      <c r="A118" s="19" t="s">
        <v>76</v>
      </c>
      <c r="B118" s="21"/>
      <c r="C118" s="21"/>
      <c r="D118" s="21"/>
      <c r="E118" s="21"/>
      <c r="F118" s="21"/>
      <c r="G118" s="21"/>
      <c r="H118" s="21"/>
      <c r="I118" s="21"/>
      <c r="J118" s="21"/>
    </row>
    <row r="119" spans="1:10" ht="15" customHeight="1">
      <c r="A119" s="98" t="s">
        <v>77</v>
      </c>
      <c r="B119" s="98"/>
      <c r="C119" s="98"/>
      <c r="D119" s="98"/>
      <c r="E119" s="98"/>
      <c r="F119" s="98"/>
      <c r="G119" s="98"/>
      <c r="H119" s="98"/>
      <c r="I119" s="98"/>
      <c r="J119" s="98"/>
    </row>
    <row r="120" spans="1:10" ht="23.25" customHeight="1">
      <c r="A120" s="97" t="s">
        <v>84</v>
      </c>
      <c r="B120" s="97"/>
      <c r="C120" s="97"/>
      <c r="D120" s="97"/>
      <c r="E120" s="97"/>
      <c r="F120" s="97"/>
      <c r="G120" s="97"/>
      <c r="H120" s="97"/>
      <c r="I120" s="97"/>
      <c r="J120" s="97"/>
    </row>
    <row r="121" spans="1:10" ht="16.5" customHeight="1">
      <c r="A121" s="21" t="s">
        <v>78</v>
      </c>
      <c r="B121" s="20"/>
      <c r="C121" s="20"/>
      <c r="D121" s="20"/>
      <c r="E121" s="20"/>
      <c r="F121" s="20"/>
      <c r="G121" s="20"/>
      <c r="H121" s="20"/>
      <c r="I121" s="20"/>
      <c r="J121" s="20"/>
    </row>
    <row r="122" spans="1:10" ht="15.75" customHeight="1">
      <c r="A122" s="98" t="s">
        <v>85</v>
      </c>
      <c r="B122" s="98"/>
      <c r="C122" s="98"/>
      <c r="D122" s="98"/>
      <c r="E122" s="98"/>
      <c r="F122" s="98"/>
      <c r="G122" s="98"/>
      <c r="H122" s="98"/>
      <c r="I122" s="98"/>
      <c r="J122" s="98"/>
    </row>
    <row r="123" spans="1:10" ht="35.25" customHeight="1">
      <c r="A123" s="98" t="s">
        <v>126</v>
      </c>
      <c r="B123" s="98"/>
      <c r="C123" s="98"/>
      <c r="D123" s="98"/>
      <c r="E123" s="98"/>
      <c r="F123" s="98"/>
      <c r="G123" s="98"/>
      <c r="H123" s="98"/>
      <c r="I123" s="98"/>
      <c r="J123" s="98"/>
    </row>
    <row r="124" spans="1:10" ht="39.75" customHeight="1">
      <c r="A124" s="98" t="s">
        <v>127</v>
      </c>
      <c r="B124" s="98"/>
      <c r="C124" s="98"/>
      <c r="D124" s="98"/>
      <c r="E124" s="98"/>
      <c r="F124" s="98"/>
      <c r="G124" s="98"/>
      <c r="H124" s="98"/>
      <c r="I124" s="98"/>
      <c r="J124" s="98"/>
    </row>
    <row r="125" spans="1:10" ht="35.25" customHeight="1">
      <c r="A125" s="97" t="s">
        <v>128</v>
      </c>
      <c r="B125" s="97"/>
      <c r="C125" s="97"/>
      <c r="D125" s="97"/>
      <c r="E125" s="97"/>
      <c r="F125" s="97"/>
      <c r="G125" s="97"/>
      <c r="H125" s="97"/>
      <c r="I125" s="97"/>
      <c r="J125" s="97"/>
    </row>
    <row r="126" spans="1:10" ht="37.5" customHeight="1">
      <c r="A126" s="97" t="s">
        <v>129</v>
      </c>
      <c r="B126" s="97"/>
      <c r="C126" s="97"/>
      <c r="D126" s="97"/>
      <c r="E126" s="97"/>
      <c r="F126" s="97"/>
      <c r="G126" s="97"/>
      <c r="H126" s="97"/>
      <c r="I126" s="97"/>
      <c r="J126" s="97"/>
    </row>
    <row r="127" spans="1:10" ht="15">
      <c r="A127" s="99"/>
      <c r="B127" s="99"/>
      <c r="C127" s="99"/>
      <c r="D127" s="99"/>
      <c r="E127" s="99"/>
      <c r="F127" s="99"/>
      <c r="G127" s="99"/>
      <c r="H127" s="99"/>
      <c r="I127" s="99"/>
      <c r="J127" s="99"/>
    </row>
    <row r="128" spans="1:10" ht="15">
      <c r="A128" s="99"/>
      <c r="B128" s="99"/>
      <c r="C128" s="99"/>
      <c r="D128" s="99"/>
      <c r="E128" s="99"/>
      <c r="F128" s="99"/>
      <c r="G128" s="99"/>
      <c r="H128" s="99"/>
      <c r="I128" s="99"/>
      <c r="J128" s="99"/>
    </row>
  </sheetData>
  <sheetProtection/>
  <mergeCells count="20">
    <mergeCell ref="A128:J128"/>
    <mergeCell ref="A120:J120"/>
    <mergeCell ref="A122:J122"/>
    <mergeCell ref="A123:J123"/>
    <mergeCell ref="A124:J124"/>
    <mergeCell ref="A125:J125"/>
    <mergeCell ref="A126:J126"/>
    <mergeCell ref="A115:J115"/>
    <mergeCell ref="A116:J116"/>
    <mergeCell ref="A117:J117"/>
    <mergeCell ref="A119:J119"/>
    <mergeCell ref="E2:E3"/>
    <mergeCell ref="A127:J127"/>
    <mergeCell ref="A1:J1"/>
    <mergeCell ref="G2:J2"/>
    <mergeCell ref="A2:A3"/>
    <mergeCell ref="B2:B3"/>
    <mergeCell ref="C2:C3"/>
    <mergeCell ref="D2:D3"/>
    <mergeCell ref="F2:F3"/>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I121"/>
  <sheetViews>
    <sheetView tabSelected="1" zoomScalePageLayoutView="0" workbookViewId="0" topLeftCell="A1">
      <selection activeCell="K46" sqref="K46"/>
    </sheetView>
  </sheetViews>
  <sheetFormatPr defaultColWidth="9.140625" defaultRowHeight="15"/>
  <cols>
    <col min="1" max="1" width="6.57421875" style="0" customWidth="1"/>
    <col min="2" max="2" width="42.421875" style="0" customWidth="1"/>
    <col min="3" max="3" width="7.8515625" style="0" customWidth="1"/>
    <col min="6" max="6" width="9.7109375" style="0" customWidth="1"/>
    <col min="7" max="8" width="10.00390625" style="0" bestFit="1" customWidth="1"/>
  </cols>
  <sheetData>
    <row r="1" spans="1:9" ht="15">
      <c r="A1" s="101" t="s">
        <v>124</v>
      </c>
      <c r="B1" s="101"/>
      <c r="C1" s="101"/>
      <c r="D1" s="101"/>
      <c r="E1" s="101"/>
      <c r="F1" s="101"/>
      <c r="G1" s="101"/>
      <c r="H1" s="101"/>
      <c r="I1" s="101"/>
    </row>
    <row r="2" spans="1:9" ht="15">
      <c r="A2" s="102" t="s">
        <v>87</v>
      </c>
      <c r="B2" s="102" t="s">
        <v>13</v>
      </c>
      <c r="C2" s="102" t="s">
        <v>88</v>
      </c>
      <c r="D2" s="102" t="s">
        <v>89</v>
      </c>
      <c r="E2" s="107" t="s">
        <v>165</v>
      </c>
      <c r="F2" s="104" t="s">
        <v>90</v>
      </c>
      <c r="G2" s="105"/>
      <c r="H2" s="105"/>
      <c r="I2" s="106"/>
    </row>
    <row r="3" spans="1:9" ht="68.25" customHeight="1">
      <c r="A3" s="103"/>
      <c r="B3" s="103"/>
      <c r="C3" s="103"/>
      <c r="D3" s="103"/>
      <c r="E3" s="108"/>
      <c r="F3" s="6" t="s">
        <v>227</v>
      </c>
      <c r="G3" s="6" t="s">
        <v>228</v>
      </c>
      <c r="H3" s="6" t="s">
        <v>229</v>
      </c>
      <c r="I3" s="25" t="s">
        <v>137</v>
      </c>
    </row>
    <row r="4" spans="1:9" ht="15">
      <c r="A4" s="13">
        <v>1</v>
      </c>
      <c r="B4" s="13">
        <v>2</v>
      </c>
      <c r="C4" s="13">
        <v>3</v>
      </c>
      <c r="D4" s="13">
        <v>4</v>
      </c>
      <c r="E4" s="59" t="s">
        <v>169</v>
      </c>
      <c r="F4" s="9">
        <v>5</v>
      </c>
      <c r="G4" s="9">
        <v>6</v>
      </c>
      <c r="H4" s="9">
        <v>7</v>
      </c>
      <c r="I4" s="9">
        <v>8</v>
      </c>
    </row>
    <row r="5" spans="1:9" ht="15">
      <c r="A5" s="30">
        <v>1</v>
      </c>
      <c r="B5" s="28" t="s">
        <v>171</v>
      </c>
      <c r="C5" s="30">
        <v>26000</v>
      </c>
      <c r="D5" s="30" t="s">
        <v>45</v>
      </c>
      <c r="E5" s="30"/>
      <c r="F5" s="22">
        <f>F12</f>
        <v>8917312.88</v>
      </c>
      <c r="G5" s="22">
        <f>G12</f>
        <v>5482675.36</v>
      </c>
      <c r="H5" s="22">
        <f>H12</f>
        <v>4535793.57</v>
      </c>
      <c r="I5" s="30"/>
    </row>
    <row r="6" spans="1:9" ht="111" customHeight="1">
      <c r="A6" s="37" t="s">
        <v>91</v>
      </c>
      <c r="B6" s="28" t="s">
        <v>172</v>
      </c>
      <c r="C6" s="30">
        <v>26100</v>
      </c>
      <c r="D6" s="30" t="s">
        <v>45</v>
      </c>
      <c r="E6" s="30"/>
      <c r="F6" s="30"/>
      <c r="G6" s="30"/>
      <c r="H6" s="30"/>
      <c r="I6" s="30"/>
    </row>
    <row r="7" spans="1:9" ht="28.5" customHeight="1">
      <c r="A7" s="37" t="s">
        <v>93</v>
      </c>
      <c r="B7" s="28" t="s">
        <v>173</v>
      </c>
      <c r="C7" s="30">
        <v>26200</v>
      </c>
      <c r="D7" s="30" t="s">
        <v>45</v>
      </c>
      <c r="E7" s="30"/>
      <c r="F7" s="30"/>
      <c r="G7" s="30"/>
      <c r="H7" s="30"/>
      <c r="I7" s="30"/>
    </row>
    <row r="8" spans="1:9" ht="48.75">
      <c r="A8" s="37" t="s">
        <v>94</v>
      </c>
      <c r="B8" s="28" t="s">
        <v>174</v>
      </c>
      <c r="C8" s="30">
        <v>26300</v>
      </c>
      <c r="D8" s="30" t="s">
        <v>45</v>
      </c>
      <c r="E8" s="30"/>
      <c r="F8" s="30"/>
      <c r="G8" s="30"/>
      <c r="H8" s="30"/>
      <c r="I8" s="30"/>
    </row>
    <row r="9" spans="1:9" ht="29.25" customHeight="1">
      <c r="A9" s="37" t="s">
        <v>175</v>
      </c>
      <c r="B9" s="28" t="s">
        <v>176</v>
      </c>
      <c r="C9" s="30">
        <v>26310</v>
      </c>
      <c r="D9" s="30" t="s">
        <v>45</v>
      </c>
      <c r="E9" s="30" t="s">
        <v>45</v>
      </c>
      <c r="F9" s="30"/>
      <c r="G9" s="30"/>
      <c r="H9" s="30"/>
      <c r="I9" s="30"/>
    </row>
    <row r="10" spans="1:9" ht="15">
      <c r="A10" s="37"/>
      <c r="B10" s="28" t="s">
        <v>177</v>
      </c>
      <c r="C10" s="30" t="s">
        <v>178</v>
      </c>
      <c r="D10" s="30"/>
      <c r="E10" s="30"/>
      <c r="F10" s="30"/>
      <c r="G10" s="30"/>
      <c r="H10" s="30"/>
      <c r="I10" s="30"/>
    </row>
    <row r="11" spans="1:9" ht="15">
      <c r="A11" s="37" t="s">
        <v>179</v>
      </c>
      <c r="B11" s="28" t="s">
        <v>180</v>
      </c>
      <c r="C11" s="30">
        <v>26320</v>
      </c>
      <c r="D11" s="30" t="s">
        <v>45</v>
      </c>
      <c r="E11" s="30" t="s">
        <v>45</v>
      </c>
      <c r="F11" s="30"/>
      <c r="G11" s="30"/>
      <c r="H11" s="30"/>
      <c r="I11" s="30"/>
    </row>
    <row r="12" spans="1:9" ht="48.75">
      <c r="A12" s="37" t="s">
        <v>95</v>
      </c>
      <c r="B12" s="28" t="s">
        <v>181</v>
      </c>
      <c r="C12" s="30">
        <v>26400</v>
      </c>
      <c r="D12" s="30" t="s">
        <v>45</v>
      </c>
      <c r="E12" s="30"/>
      <c r="F12" s="60">
        <f>F13+F16+F25</f>
        <v>8917312.88</v>
      </c>
      <c r="G12" s="60">
        <f>G13+G16+G25</f>
        <v>5482675.36</v>
      </c>
      <c r="H12" s="60">
        <f>H13+H16+H25</f>
        <v>4535793.57</v>
      </c>
      <c r="I12" s="30"/>
    </row>
    <row r="13" spans="1:9" ht="48.75">
      <c r="A13" s="37" t="s">
        <v>92</v>
      </c>
      <c r="B13" s="28" t="s">
        <v>96</v>
      </c>
      <c r="C13" s="30">
        <v>26410</v>
      </c>
      <c r="D13" s="30" t="s">
        <v>45</v>
      </c>
      <c r="E13" s="30"/>
      <c r="F13" s="30">
        <f>F14</f>
        <v>5089653.53</v>
      </c>
      <c r="G13" s="60">
        <f>G14</f>
        <v>4602675.36</v>
      </c>
      <c r="H13" s="30">
        <f>H14</f>
        <v>4447793.57</v>
      </c>
      <c r="I13" s="30"/>
    </row>
    <row r="14" spans="1:9" ht="24.75">
      <c r="A14" s="37" t="s">
        <v>97</v>
      </c>
      <c r="B14" s="28" t="s">
        <v>98</v>
      </c>
      <c r="C14" s="30">
        <v>26411</v>
      </c>
      <c r="D14" s="30" t="s">
        <v>45</v>
      </c>
      <c r="E14" s="30"/>
      <c r="F14" s="30">
        <v>5089653.53</v>
      </c>
      <c r="G14" s="60">
        <v>4602675.36</v>
      </c>
      <c r="H14" s="30">
        <v>4447793.57</v>
      </c>
      <c r="I14" s="30"/>
    </row>
    <row r="15" spans="1:9" ht="24.75">
      <c r="A15" s="37" t="s">
        <v>99</v>
      </c>
      <c r="B15" s="28" t="s">
        <v>182</v>
      </c>
      <c r="C15" s="30">
        <v>26412</v>
      </c>
      <c r="D15" s="30" t="s">
        <v>45</v>
      </c>
      <c r="E15" s="30"/>
      <c r="F15" s="30"/>
      <c r="G15" s="30"/>
      <c r="H15" s="30"/>
      <c r="I15" s="30"/>
    </row>
    <row r="16" spans="1:9" ht="36.75">
      <c r="A16" s="37" t="s">
        <v>100</v>
      </c>
      <c r="B16" s="28" t="s">
        <v>101</v>
      </c>
      <c r="C16" s="30">
        <v>26420</v>
      </c>
      <c r="D16" s="30" t="s">
        <v>45</v>
      </c>
      <c r="E16" s="30"/>
      <c r="F16" s="60">
        <f>F17</f>
        <v>2958080</v>
      </c>
      <c r="G16" s="60">
        <f>G17</f>
        <v>0</v>
      </c>
      <c r="H16" s="60">
        <f>H17</f>
        <v>0</v>
      </c>
      <c r="I16" s="30"/>
    </row>
    <row r="17" spans="1:9" ht="24.75">
      <c r="A17" s="37" t="s">
        <v>102</v>
      </c>
      <c r="B17" s="28" t="s">
        <v>98</v>
      </c>
      <c r="C17" s="30">
        <v>26421</v>
      </c>
      <c r="D17" s="30" t="s">
        <v>45</v>
      </c>
      <c r="E17" s="30"/>
      <c r="F17" s="60">
        <v>2958080</v>
      </c>
      <c r="G17" s="60">
        <v>0</v>
      </c>
      <c r="H17" s="60">
        <v>0</v>
      </c>
      <c r="I17" s="30"/>
    </row>
    <row r="18" spans="1:9" ht="15">
      <c r="A18" s="37"/>
      <c r="B18" s="28" t="s">
        <v>177</v>
      </c>
      <c r="C18" s="30" t="s">
        <v>183</v>
      </c>
      <c r="D18" s="30"/>
      <c r="E18" s="30"/>
      <c r="F18" s="30"/>
      <c r="G18" s="30"/>
      <c r="H18" s="30"/>
      <c r="I18" s="30"/>
    </row>
    <row r="19" spans="1:9" ht="24.75">
      <c r="A19" s="37" t="s">
        <v>103</v>
      </c>
      <c r="B19" s="28" t="s">
        <v>182</v>
      </c>
      <c r="C19" s="30">
        <v>26422</v>
      </c>
      <c r="D19" s="30" t="s">
        <v>45</v>
      </c>
      <c r="E19" s="30"/>
      <c r="F19" s="30"/>
      <c r="G19" s="30"/>
      <c r="H19" s="30"/>
      <c r="I19" s="30"/>
    </row>
    <row r="20" spans="1:9" ht="24.75">
      <c r="A20" s="37" t="s">
        <v>104</v>
      </c>
      <c r="B20" s="28" t="s">
        <v>184</v>
      </c>
      <c r="C20" s="30">
        <v>26430</v>
      </c>
      <c r="D20" s="30" t="s">
        <v>45</v>
      </c>
      <c r="E20" s="30"/>
      <c r="F20" s="30"/>
      <c r="G20" s="30"/>
      <c r="H20" s="30"/>
      <c r="I20" s="30"/>
    </row>
    <row r="21" spans="1:9" ht="15">
      <c r="A21" s="37"/>
      <c r="B21" s="28" t="s">
        <v>177</v>
      </c>
      <c r="C21" s="30" t="s">
        <v>185</v>
      </c>
      <c r="D21" s="30"/>
      <c r="E21" s="30"/>
      <c r="F21" s="30"/>
      <c r="G21" s="30"/>
      <c r="H21" s="30"/>
      <c r="I21" s="30"/>
    </row>
    <row r="22" spans="1:9" ht="24.75">
      <c r="A22" s="37" t="s">
        <v>105</v>
      </c>
      <c r="B22" s="28" t="s">
        <v>106</v>
      </c>
      <c r="C22" s="30">
        <v>26440</v>
      </c>
      <c r="D22" s="30" t="s">
        <v>45</v>
      </c>
      <c r="E22" s="30"/>
      <c r="F22" s="30"/>
      <c r="G22" s="30"/>
      <c r="H22" s="30"/>
      <c r="I22" s="30"/>
    </row>
    <row r="23" spans="1:9" ht="24.75">
      <c r="A23" s="37" t="s">
        <v>107</v>
      </c>
      <c r="B23" s="28" t="s">
        <v>98</v>
      </c>
      <c r="C23" s="30">
        <v>26441</v>
      </c>
      <c r="D23" s="30" t="s">
        <v>45</v>
      </c>
      <c r="E23" s="30"/>
      <c r="F23" s="30"/>
      <c r="G23" s="30"/>
      <c r="H23" s="30"/>
      <c r="I23" s="30"/>
    </row>
    <row r="24" spans="1:9" ht="12.75" customHeight="1">
      <c r="A24" s="37" t="s">
        <v>108</v>
      </c>
      <c r="B24" s="28" t="s">
        <v>182</v>
      </c>
      <c r="C24" s="30">
        <v>26442</v>
      </c>
      <c r="D24" s="30" t="s">
        <v>45</v>
      </c>
      <c r="E24" s="30"/>
      <c r="F24" s="30"/>
      <c r="G24" s="30"/>
      <c r="H24" s="30"/>
      <c r="I24" s="30"/>
    </row>
    <row r="25" spans="1:9" ht="27" customHeight="1">
      <c r="A25" s="37" t="s">
        <v>109</v>
      </c>
      <c r="B25" s="28" t="s">
        <v>110</v>
      </c>
      <c r="C25" s="30">
        <v>26450</v>
      </c>
      <c r="D25" s="30" t="s">
        <v>45</v>
      </c>
      <c r="E25" s="30"/>
      <c r="F25" s="60">
        <f>F26</f>
        <v>869579.35</v>
      </c>
      <c r="G25" s="60">
        <f>G26</f>
        <v>880000</v>
      </c>
      <c r="H25" s="60">
        <f>H26</f>
        <v>88000</v>
      </c>
      <c r="I25" s="30"/>
    </row>
    <row r="26" spans="1:9" ht="24.75">
      <c r="A26" s="37" t="s">
        <v>111</v>
      </c>
      <c r="B26" s="28" t="s">
        <v>98</v>
      </c>
      <c r="C26" s="30">
        <v>26451</v>
      </c>
      <c r="D26" s="30" t="s">
        <v>45</v>
      </c>
      <c r="E26" s="30"/>
      <c r="F26" s="60">
        <v>869579.35</v>
      </c>
      <c r="G26" s="60">
        <v>880000</v>
      </c>
      <c r="H26" s="60">
        <v>88000</v>
      </c>
      <c r="I26" s="30"/>
    </row>
    <row r="27" spans="1:9" ht="15">
      <c r="A27" s="37"/>
      <c r="B27" s="28" t="s">
        <v>177</v>
      </c>
      <c r="C27" s="30" t="s">
        <v>186</v>
      </c>
      <c r="D27" s="30"/>
      <c r="E27" s="30"/>
      <c r="F27" s="30"/>
      <c r="G27" s="30"/>
      <c r="H27" s="30"/>
      <c r="I27" s="30"/>
    </row>
    <row r="28" spans="1:9" ht="26.25" customHeight="1">
      <c r="A28" s="37" t="s">
        <v>112</v>
      </c>
      <c r="B28" s="28" t="s">
        <v>187</v>
      </c>
      <c r="C28" s="30">
        <v>26452</v>
      </c>
      <c r="D28" s="30" t="s">
        <v>45</v>
      </c>
      <c r="E28" s="30"/>
      <c r="F28" s="30"/>
      <c r="G28" s="30"/>
      <c r="H28" s="30"/>
      <c r="I28" s="30"/>
    </row>
    <row r="29" spans="1:9" ht="22.5" customHeight="1">
      <c r="A29" s="37" t="s">
        <v>113</v>
      </c>
      <c r="B29" s="28" t="s">
        <v>188</v>
      </c>
      <c r="C29" s="30">
        <v>26500</v>
      </c>
      <c r="D29" s="30" t="s">
        <v>45</v>
      </c>
      <c r="E29" s="30"/>
      <c r="F29" s="30"/>
      <c r="G29" s="30"/>
      <c r="H29" s="30"/>
      <c r="I29" s="30"/>
    </row>
    <row r="30" spans="1:9" ht="18.75" customHeight="1">
      <c r="A30" s="37"/>
      <c r="B30" s="28" t="s">
        <v>114</v>
      </c>
      <c r="C30" s="30">
        <v>26510</v>
      </c>
      <c r="D30" s="30"/>
      <c r="E30" s="30"/>
      <c r="F30" s="30"/>
      <c r="G30" s="30"/>
      <c r="H30" s="30"/>
      <c r="I30" s="30"/>
    </row>
    <row r="31" spans="1:9" ht="15">
      <c r="A31" s="37"/>
      <c r="B31" s="28"/>
      <c r="C31" s="30"/>
      <c r="D31" s="30"/>
      <c r="E31" s="30"/>
      <c r="F31" s="30"/>
      <c r="G31" s="30"/>
      <c r="H31" s="30"/>
      <c r="I31" s="30"/>
    </row>
    <row r="32" spans="1:9" ht="48.75">
      <c r="A32" s="37" t="s">
        <v>115</v>
      </c>
      <c r="B32" s="28" t="s">
        <v>116</v>
      </c>
      <c r="C32" s="30">
        <v>26600</v>
      </c>
      <c r="D32" s="30" t="s">
        <v>45</v>
      </c>
      <c r="E32" s="30"/>
      <c r="F32" s="30"/>
      <c r="G32" s="30"/>
      <c r="H32" s="30"/>
      <c r="I32" s="30"/>
    </row>
    <row r="33" spans="1:9" ht="39" customHeight="1">
      <c r="A33" s="37"/>
      <c r="B33" s="28" t="s">
        <v>114</v>
      </c>
      <c r="C33" s="30">
        <v>26610</v>
      </c>
      <c r="D33" s="30"/>
      <c r="E33" s="30"/>
      <c r="F33" s="30"/>
      <c r="G33" s="30"/>
      <c r="H33" s="30"/>
      <c r="I33" s="30"/>
    </row>
    <row r="34" spans="1:9" ht="17.25" customHeight="1">
      <c r="A34" s="1"/>
      <c r="B34" s="2" t="s">
        <v>117</v>
      </c>
      <c r="C34" s="1" t="s">
        <v>134</v>
      </c>
      <c r="D34" s="1"/>
      <c r="E34" s="58"/>
      <c r="F34" s="3"/>
      <c r="G34" s="3"/>
      <c r="H34" s="3"/>
      <c r="I34" s="1"/>
    </row>
    <row r="35" spans="1:9" ht="9.75" customHeight="1">
      <c r="A35" s="1"/>
      <c r="B35" s="15" t="s">
        <v>118</v>
      </c>
      <c r="C35" s="1"/>
      <c r="D35" s="1"/>
      <c r="E35" s="1"/>
      <c r="F35" s="3"/>
      <c r="G35" s="3"/>
      <c r="H35" s="3"/>
      <c r="I35" s="1"/>
    </row>
    <row r="36" spans="1:9" ht="12.75" customHeight="1">
      <c r="A36" s="1"/>
      <c r="B36" s="1" t="s">
        <v>231</v>
      </c>
      <c r="C36" s="1"/>
      <c r="D36" s="1"/>
      <c r="E36" s="1"/>
      <c r="F36" s="1"/>
      <c r="G36" s="1"/>
      <c r="H36" s="1"/>
      <c r="I36" s="1"/>
    </row>
    <row r="37" spans="1:9" ht="9.75" customHeight="1" hidden="1">
      <c r="A37" s="1"/>
      <c r="B37" s="17"/>
      <c r="C37" s="1"/>
      <c r="D37" s="1"/>
      <c r="E37" s="1"/>
      <c r="F37" s="1"/>
      <c r="G37" s="1"/>
      <c r="H37" s="1"/>
      <c r="I37" s="1"/>
    </row>
    <row r="38" spans="1:9" ht="0.75" customHeight="1" hidden="1">
      <c r="A38" s="1"/>
      <c r="B38" s="1"/>
      <c r="C38" s="1"/>
      <c r="D38" s="1"/>
      <c r="E38" s="1"/>
      <c r="F38" s="1"/>
      <c r="G38" s="1"/>
      <c r="H38" s="1"/>
      <c r="I38" s="1"/>
    </row>
    <row r="39" spans="1:9" ht="12" customHeight="1">
      <c r="A39" s="1"/>
      <c r="B39" s="1" t="s">
        <v>121</v>
      </c>
      <c r="C39" s="1"/>
      <c r="D39" s="1"/>
      <c r="E39" s="1"/>
      <c r="F39" s="1"/>
      <c r="G39" s="1"/>
      <c r="H39" s="1"/>
      <c r="I39" s="1"/>
    </row>
    <row r="40" spans="1:9" ht="13.5" customHeight="1">
      <c r="A40" s="1"/>
      <c r="B40" s="1" t="s">
        <v>210</v>
      </c>
      <c r="C40" s="1"/>
      <c r="D40" s="1"/>
      <c r="E40" s="1"/>
      <c r="F40" s="1"/>
      <c r="G40" s="1"/>
      <c r="H40" s="1"/>
      <c r="I40" s="1"/>
    </row>
    <row r="41" spans="1:9" ht="15">
      <c r="A41" s="1"/>
      <c r="B41" s="16" t="s">
        <v>122</v>
      </c>
      <c r="C41" s="1"/>
      <c r="D41" s="1"/>
      <c r="E41" s="1"/>
      <c r="F41" s="1"/>
      <c r="G41" s="1"/>
      <c r="H41" s="1"/>
      <c r="I41" s="1"/>
    </row>
    <row r="42" spans="1:9" ht="12.75" customHeight="1">
      <c r="A42" s="1"/>
      <c r="B42" s="63" t="s">
        <v>214</v>
      </c>
      <c r="C42" s="1"/>
      <c r="D42" s="1"/>
      <c r="E42" s="1"/>
      <c r="F42" s="1"/>
      <c r="G42" s="1"/>
      <c r="H42" s="1"/>
      <c r="I42" s="1"/>
    </row>
    <row r="43" spans="1:9" ht="12" customHeight="1">
      <c r="A43" s="1"/>
      <c r="B43" s="16" t="s">
        <v>123</v>
      </c>
      <c r="C43" s="1"/>
      <c r="D43" s="1"/>
      <c r="E43" s="1"/>
      <c r="F43" s="1"/>
      <c r="G43" s="1"/>
      <c r="H43" s="1"/>
      <c r="I43" s="1"/>
    </row>
    <row r="44" spans="1:9" ht="15">
      <c r="A44" s="1"/>
      <c r="B44" s="18" t="s">
        <v>232</v>
      </c>
      <c r="C44" s="1"/>
      <c r="D44" s="1"/>
      <c r="E44" s="1"/>
      <c r="F44" s="1"/>
      <c r="G44" s="1"/>
      <c r="H44" s="1"/>
      <c r="I44" s="1"/>
    </row>
    <row r="45" spans="1:9" ht="1.5" customHeight="1">
      <c r="A45" s="1"/>
      <c r="B45" s="1"/>
      <c r="C45" s="1"/>
      <c r="D45" s="1"/>
      <c r="E45" s="1"/>
      <c r="F45" s="1"/>
      <c r="G45" s="1"/>
      <c r="H45" s="1"/>
      <c r="I45" s="1"/>
    </row>
    <row r="46" spans="1:9" ht="224.25" customHeight="1">
      <c r="A46" s="100" t="s">
        <v>125</v>
      </c>
      <c r="B46" s="100"/>
      <c r="C46" s="100"/>
      <c r="D46" s="100"/>
      <c r="E46" s="100"/>
      <c r="F46" s="100"/>
      <c r="G46" s="100"/>
      <c r="H46" s="100"/>
      <c r="I46" s="100"/>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B109" s="1"/>
      <c r="C109" s="1"/>
      <c r="D109" s="1"/>
      <c r="E109" s="1"/>
      <c r="F109" s="1"/>
      <c r="G109" s="1"/>
      <c r="H109" s="1"/>
      <c r="I109" s="1"/>
    </row>
    <row r="110" spans="1:9" ht="15">
      <c r="A110" s="1"/>
      <c r="B110" s="1"/>
      <c r="C110" s="1"/>
      <c r="D110" s="1"/>
      <c r="E110" s="1"/>
      <c r="F110" s="1"/>
      <c r="G110" s="1"/>
      <c r="H110" s="1"/>
      <c r="I110" s="1"/>
    </row>
    <row r="111" spans="1:9" ht="15">
      <c r="A111" s="1"/>
      <c r="B111" s="1"/>
      <c r="C111" s="1"/>
      <c r="D111" s="1"/>
      <c r="E111" s="1"/>
      <c r="F111" s="1"/>
      <c r="G111" s="1"/>
      <c r="H111" s="1"/>
      <c r="I111" s="1"/>
    </row>
    <row r="112" spans="1:9" ht="15">
      <c r="A112" s="1"/>
      <c r="B112" s="1"/>
      <c r="C112" s="1"/>
      <c r="D112" s="1"/>
      <c r="E112" s="1"/>
      <c r="F112" s="1"/>
      <c r="G112" s="1"/>
      <c r="H112" s="1"/>
      <c r="I112" s="1"/>
    </row>
    <row r="113" spans="1:9" ht="15">
      <c r="A113" s="1"/>
      <c r="B113" s="1"/>
      <c r="C113" s="1"/>
      <c r="D113" s="1"/>
      <c r="E113" s="1"/>
      <c r="F113" s="1"/>
      <c r="G113" s="1"/>
      <c r="H113" s="1"/>
      <c r="I113" s="1"/>
    </row>
    <row r="114" spans="1:9" ht="15">
      <c r="A114" s="1"/>
      <c r="B114" s="1"/>
      <c r="C114" s="1"/>
      <c r="D114" s="1"/>
      <c r="E114" s="1"/>
      <c r="F114" s="1"/>
      <c r="G114" s="1"/>
      <c r="H114" s="1"/>
      <c r="I114" s="1"/>
    </row>
    <row r="115" spans="1:9" ht="15">
      <c r="A115" s="1"/>
      <c r="B115" s="1"/>
      <c r="C115" s="1"/>
      <c r="D115" s="1"/>
      <c r="E115" s="1"/>
      <c r="F115" s="1"/>
      <c r="G115" s="1"/>
      <c r="H115" s="1"/>
      <c r="I115" s="1"/>
    </row>
    <row r="116" spans="1:9" ht="15">
      <c r="A116" s="1"/>
      <c r="B116" s="1"/>
      <c r="C116" s="1"/>
      <c r="D116" s="1"/>
      <c r="E116" s="1"/>
      <c r="F116" s="1"/>
      <c r="G116" s="1"/>
      <c r="H116" s="1"/>
      <c r="I116" s="1"/>
    </row>
    <row r="117" spans="1:9" ht="15">
      <c r="A117" s="1"/>
      <c r="B117" s="1"/>
      <c r="C117" s="1"/>
      <c r="D117" s="1"/>
      <c r="E117" s="1"/>
      <c r="F117" s="1"/>
      <c r="G117" s="1"/>
      <c r="H117" s="1"/>
      <c r="I117" s="1"/>
    </row>
    <row r="118" spans="1:9" ht="15">
      <c r="A118" s="1"/>
      <c r="B118" s="1"/>
      <c r="C118" s="1"/>
      <c r="D118" s="1"/>
      <c r="E118" s="1"/>
      <c r="F118" s="1"/>
      <c r="G118" s="1"/>
      <c r="H118" s="1"/>
      <c r="I118" s="1"/>
    </row>
    <row r="119" spans="1:9" ht="15">
      <c r="A119" s="1"/>
      <c r="B119" s="1"/>
      <c r="C119" s="1"/>
      <c r="D119" s="1"/>
      <c r="E119" s="1"/>
      <c r="F119" s="1"/>
      <c r="G119" s="1"/>
      <c r="H119" s="1"/>
      <c r="I119" s="1"/>
    </row>
    <row r="120" spans="1:9" ht="15">
      <c r="A120" s="1"/>
      <c r="B120" s="1"/>
      <c r="C120" s="1"/>
      <c r="D120" s="1"/>
      <c r="E120" s="1"/>
      <c r="F120" s="1"/>
      <c r="G120" s="1"/>
      <c r="H120" s="1"/>
      <c r="I120" s="1"/>
    </row>
    <row r="121" spans="1:9" ht="15">
      <c r="A121" s="1"/>
      <c r="B121" s="1"/>
      <c r="C121" s="1"/>
      <c r="D121" s="1"/>
      <c r="E121" s="1"/>
      <c r="F121" s="1"/>
      <c r="G121" s="1"/>
      <c r="H121" s="1"/>
      <c r="I121" s="1"/>
    </row>
  </sheetData>
  <sheetProtection/>
  <mergeCells count="8">
    <mergeCell ref="A46:I46"/>
    <mergeCell ref="A1:I1"/>
    <mergeCell ref="A2:A3"/>
    <mergeCell ref="B2:B3"/>
    <mergeCell ref="C2:C3"/>
    <mergeCell ref="D2:D3"/>
    <mergeCell ref="F2:I2"/>
    <mergeCell ref="E2:E3"/>
  </mergeCells>
  <printOptions/>
  <pageMargins left="0.7" right="0.7" top="0.75" bottom="0.75" header="0.3" footer="0.3"/>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13">
      <selection activeCell="A1" sqref="A1:I57"/>
    </sheetView>
  </sheetViews>
  <sheetFormatPr defaultColWidth="9.140625" defaultRowHeight="15"/>
  <cols>
    <col min="1" max="9" width="11.8515625" style="0" customWidth="1"/>
  </cols>
  <sheetData>
    <row r="1" spans="1:9" ht="15" customHeight="1">
      <c r="A1" s="49" t="s">
        <v>164</v>
      </c>
      <c r="B1" s="49" t="s">
        <v>156</v>
      </c>
      <c r="C1" s="49" t="s">
        <v>157</v>
      </c>
      <c r="D1" s="49" t="s">
        <v>158</v>
      </c>
      <c r="E1" s="49" t="s">
        <v>159</v>
      </c>
      <c r="F1" s="49" t="s">
        <v>160</v>
      </c>
      <c r="G1" s="49" t="s">
        <v>161</v>
      </c>
      <c r="H1" s="49" t="s">
        <v>162</v>
      </c>
      <c r="I1" t="s">
        <v>163</v>
      </c>
    </row>
    <row r="2" spans="1:9" ht="15" customHeight="1">
      <c r="A2" s="50" t="s">
        <v>87</v>
      </c>
      <c r="B2" s="50" t="s">
        <v>13</v>
      </c>
      <c r="C2" s="50" t="s">
        <v>88</v>
      </c>
      <c r="D2" s="50" t="s">
        <v>89</v>
      </c>
      <c r="E2" s="50" t="s">
        <v>165</v>
      </c>
      <c r="F2" s="51" t="s">
        <v>90</v>
      </c>
      <c r="G2" s="52"/>
      <c r="H2" s="52"/>
      <c r="I2" s="53"/>
    </row>
    <row r="3" spans="1:9" ht="48.75">
      <c r="A3" s="54"/>
      <c r="B3" s="54"/>
      <c r="C3" s="54"/>
      <c r="D3" s="54"/>
      <c r="E3" s="54"/>
      <c r="F3" s="33" t="s">
        <v>166</v>
      </c>
      <c r="G3" s="33" t="s">
        <v>167</v>
      </c>
      <c r="H3" s="33" t="s">
        <v>168</v>
      </c>
      <c r="I3" s="33" t="s">
        <v>137</v>
      </c>
    </row>
    <row r="4" spans="1:9" ht="15">
      <c r="A4" s="34">
        <v>1</v>
      </c>
      <c r="B4" s="34">
        <v>2</v>
      </c>
      <c r="C4" s="34">
        <v>3</v>
      </c>
      <c r="D4" s="34">
        <v>4</v>
      </c>
      <c r="E4" s="35" t="s">
        <v>169</v>
      </c>
      <c r="F4" s="36">
        <v>5</v>
      </c>
      <c r="G4" s="36">
        <v>6</v>
      </c>
      <c r="H4" s="36">
        <v>7</v>
      </c>
      <c r="I4" s="37" t="s">
        <v>170</v>
      </c>
    </row>
    <row r="5" spans="1:9" ht="60.75">
      <c r="A5" s="30">
        <v>1</v>
      </c>
      <c r="B5" s="28" t="s">
        <v>171</v>
      </c>
      <c r="C5" s="30">
        <v>26000</v>
      </c>
      <c r="D5" s="30" t="s">
        <v>45</v>
      </c>
      <c r="E5" s="30"/>
      <c r="F5" s="30"/>
      <c r="G5" s="30"/>
      <c r="H5" s="30"/>
      <c r="I5" s="38"/>
    </row>
    <row r="6" spans="1:9" ht="409.5">
      <c r="A6" s="37" t="s">
        <v>91</v>
      </c>
      <c r="B6" s="28" t="s">
        <v>172</v>
      </c>
      <c r="C6" s="30">
        <v>26100</v>
      </c>
      <c r="D6" s="30" t="s">
        <v>45</v>
      </c>
      <c r="E6" s="30"/>
      <c r="F6" s="30"/>
      <c r="G6" s="30"/>
      <c r="H6" s="30"/>
      <c r="I6" s="38"/>
    </row>
    <row r="7" spans="1:9" ht="204.75">
      <c r="A7" s="37" t="s">
        <v>93</v>
      </c>
      <c r="B7" s="28" t="s">
        <v>173</v>
      </c>
      <c r="C7" s="30">
        <v>26200</v>
      </c>
      <c r="D7" s="30" t="s">
        <v>45</v>
      </c>
      <c r="E7" s="30"/>
      <c r="F7" s="30"/>
      <c r="G7" s="30"/>
      <c r="H7" s="30"/>
      <c r="I7" s="38"/>
    </row>
    <row r="8" spans="1:9" ht="168.75">
      <c r="A8" s="37" t="s">
        <v>94</v>
      </c>
      <c r="B8" s="28" t="s">
        <v>174</v>
      </c>
      <c r="C8" s="30">
        <v>26300</v>
      </c>
      <c r="D8" s="30" t="s">
        <v>45</v>
      </c>
      <c r="E8" s="30"/>
      <c r="F8" s="30"/>
      <c r="G8" s="30"/>
      <c r="H8" s="30"/>
      <c r="I8" s="38"/>
    </row>
    <row r="9" spans="1:9" ht="72.75">
      <c r="A9" s="37" t="s">
        <v>175</v>
      </c>
      <c r="B9" s="28" t="s">
        <v>176</v>
      </c>
      <c r="C9" s="30">
        <v>26310</v>
      </c>
      <c r="D9" s="30" t="s">
        <v>45</v>
      </c>
      <c r="E9" s="30" t="s">
        <v>45</v>
      </c>
      <c r="F9" s="30"/>
      <c r="G9" s="30"/>
      <c r="H9" s="30"/>
      <c r="I9" s="38"/>
    </row>
    <row r="10" spans="1:9" ht="15">
      <c r="A10" s="37"/>
      <c r="B10" s="28" t="s">
        <v>177</v>
      </c>
      <c r="C10" s="30" t="s">
        <v>178</v>
      </c>
      <c r="D10" s="30"/>
      <c r="E10" s="30"/>
      <c r="F10" s="30"/>
      <c r="G10" s="30"/>
      <c r="H10" s="30"/>
      <c r="I10" s="38"/>
    </row>
    <row r="11" spans="1:9" ht="60.75">
      <c r="A11" s="37" t="s">
        <v>179</v>
      </c>
      <c r="B11" s="28" t="s">
        <v>180</v>
      </c>
      <c r="C11" s="30">
        <v>26320</v>
      </c>
      <c r="D11" s="30" t="s">
        <v>45</v>
      </c>
      <c r="E11" s="30" t="s">
        <v>45</v>
      </c>
      <c r="F11" s="30"/>
      <c r="G11" s="30"/>
      <c r="H11" s="30"/>
      <c r="I11" s="38"/>
    </row>
    <row r="12" spans="1:9" ht="192.75">
      <c r="A12" s="37" t="s">
        <v>95</v>
      </c>
      <c r="B12" s="28" t="s">
        <v>181</v>
      </c>
      <c r="C12" s="30">
        <v>26400</v>
      </c>
      <c r="D12" s="30" t="s">
        <v>45</v>
      </c>
      <c r="E12" s="30"/>
      <c r="F12" s="30"/>
      <c r="G12" s="30"/>
      <c r="H12" s="30"/>
      <c r="I12" s="38"/>
    </row>
    <row r="13" spans="1:9" ht="144.75">
      <c r="A13" s="37" t="s">
        <v>92</v>
      </c>
      <c r="B13" s="28" t="s">
        <v>96</v>
      </c>
      <c r="C13" s="30">
        <v>26410</v>
      </c>
      <c r="D13" s="30" t="s">
        <v>45</v>
      </c>
      <c r="E13" s="30"/>
      <c r="F13" s="30"/>
      <c r="G13" s="30"/>
      <c r="H13" s="30"/>
      <c r="I13" s="38"/>
    </row>
    <row r="14" spans="1:9" ht="72.75">
      <c r="A14" s="37" t="s">
        <v>97</v>
      </c>
      <c r="B14" s="28" t="s">
        <v>98</v>
      </c>
      <c r="C14" s="30">
        <v>26411</v>
      </c>
      <c r="D14" s="30" t="s">
        <v>45</v>
      </c>
      <c r="E14" s="30"/>
      <c r="F14" s="30"/>
      <c r="G14" s="30"/>
      <c r="H14" s="30"/>
      <c r="I14" s="38"/>
    </row>
    <row r="15" spans="1:9" ht="60.75">
      <c r="A15" s="37" t="s">
        <v>99</v>
      </c>
      <c r="B15" s="28" t="s">
        <v>182</v>
      </c>
      <c r="C15" s="30">
        <v>26412</v>
      </c>
      <c r="D15" s="30" t="s">
        <v>45</v>
      </c>
      <c r="E15" s="30"/>
      <c r="F15" s="30"/>
      <c r="G15" s="30"/>
      <c r="H15" s="30"/>
      <c r="I15" s="38"/>
    </row>
    <row r="16" spans="1:9" ht="156.75">
      <c r="A16" s="37" t="s">
        <v>100</v>
      </c>
      <c r="B16" s="28" t="s">
        <v>101</v>
      </c>
      <c r="C16" s="30">
        <v>26420</v>
      </c>
      <c r="D16" s="30" t="s">
        <v>45</v>
      </c>
      <c r="E16" s="30"/>
      <c r="F16" s="30"/>
      <c r="G16" s="30"/>
      <c r="H16" s="30"/>
      <c r="I16" s="38"/>
    </row>
    <row r="17" spans="1:9" ht="72.75">
      <c r="A17" s="37" t="s">
        <v>102</v>
      </c>
      <c r="B17" s="28" t="s">
        <v>98</v>
      </c>
      <c r="C17" s="30">
        <v>26421</v>
      </c>
      <c r="D17" s="30" t="s">
        <v>45</v>
      </c>
      <c r="E17" s="30"/>
      <c r="F17" s="30"/>
      <c r="G17" s="30"/>
      <c r="H17" s="30"/>
      <c r="I17" s="38"/>
    </row>
    <row r="18" spans="1:9" ht="15">
      <c r="A18" s="37"/>
      <c r="B18" s="28" t="s">
        <v>177</v>
      </c>
      <c r="C18" s="30" t="s">
        <v>183</v>
      </c>
      <c r="D18" s="30"/>
      <c r="E18" s="30"/>
      <c r="F18" s="30"/>
      <c r="G18" s="30"/>
      <c r="H18" s="30"/>
      <c r="I18" s="38"/>
    </row>
    <row r="19" spans="1:9" ht="60.75">
      <c r="A19" s="37" t="s">
        <v>103</v>
      </c>
      <c r="B19" s="28" t="s">
        <v>182</v>
      </c>
      <c r="C19" s="30">
        <v>26422</v>
      </c>
      <c r="D19" s="30" t="s">
        <v>45</v>
      </c>
      <c r="E19" s="30"/>
      <c r="F19" s="30"/>
      <c r="G19" s="30"/>
      <c r="H19" s="30"/>
      <c r="I19" s="38"/>
    </row>
    <row r="20" spans="1:9" ht="96.75">
      <c r="A20" s="37" t="s">
        <v>104</v>
      </c>
      <c r="B20" s="28" t="s">
        <v>184</v>
      </c>
      <c r="C20" s="30">
        <v>26430</v>
      </c>
      <c r="D20" s="30" t="s">
        <v>45</v>
      </c>
      <c r="E20" s="30"/>
      <c r="F20" s="30"/>
      <c r="G20" s="30"/>
      <c r="H20" s="30"/>
      <c r="I20" s="38"/>
    </row>
    <row r="21" spans="1:9" ht="15">
      <c r="A21" s="37"/>
      <c r="B21" s="28" t="s">
        <v>177</v>
      </c>
      <c r="C21" s="30" t="s">
        <v>185</v>
      </c>
      <c r="D21" s="30"/>
      <c r="E21" s="30"/>
      <c r="F21" s="30"/>
      <c r="G21" s="30"/>
      <c r="H21" s="30"/>
      <c r="I21" s="38"/>
    </row>
    <row r="22" spans="1:9" ht="48.75">
      <c r="A22" s="37" t="s">
        <v>105</v>
      </c>
      <c r="B22" s="28" t="s">
        <v>106</v>
      </c>
      <c r="C22" s="30">
        <v>26440</v>
      </c>
      <c r="D22" s="30" t="s">
        <v>45</v>
      </c>
      <c r="E22" s="30"/>
      <c r="F22" s="30"/>
      <c r="G22" s="30"/>
      <c r="H22" s="30"/>
      <c r="I22" s="38"/>
    </row>
    <row r="23" spans="1:9" ht="72.75">
      <c r="A23" s="37" t="s">
        <v>107</v>
      </c>
      <c r="B23" s="28" t="s">
        <v>98</v>
      </c>
      <c r="C23" s="30">
        <v>26441</v>
      </c>
      <c r="D23" s="30" t="s">
        <v>45</v>
      </c>
      <c r="E23" s="30"/>
      <c r="F23" s="30"/>
      <c r="G23" s="30"/>
      <c r="H23" s="30"/>
      <c r="I23" s="38"/>
    </row>
    <row r="24" spans="1:9" ht="60.75">
      <c r="A24" s="37" t="s">
        <v>108</v>
      </c>
      <c r="B24" s="28" t="s">
        <v>182</v>
      </c>
      <c r="C24" s="30">
        <v>26442</v>
      </c>
      <c r="D24" s="30" t="s">
        <v>45</v>
      </c>
      <c r="E24" s="30"/>
      <c r="F24" s="30"/>
      <c r="G24" s="30"/>
      <c r="H24" s="30"/>
      <c r="I24" s="38"/>
    </row>
    <row r="25" spans="1:9" ht="48.75">
      <c r="A25" s="37" t="s">
        <v>109</v>
      </c>
      <c r="B25" s="28" t="s">
        <v>110</v>
      </c>
      <c r="C25" s="30">
        <v>26450</v>
      </c>
      <c r="D25" s="30" t="s">
        <v>45</v>
      </c>
      <c r="E25" s="30"/>
      <c r="F25" s="30"/>
      <c r="G25" s="30"/>
      <c r="H25" s="30"/>
      <c r="I25" s="38"/>
    </row>
    <row r="26" spans="1:9" ht="72.75">
      <c r="A26" s="37" t="s">
        <v>111</v>
      </c>
      <c r="B26" s="28" t="s">
        <v>98</v>
      </c>
      <c r="C26" s="30">
        <v>26451</v>
      </c>
      <c r="D26" s="30" t="s">
        <v>45</v>
      </c>
      <c r="E26" s="30"/>
      <c r="F26" s="30"/>
      <c r="G26" s="30"/>
      <c r="H26" s="30"/>
      <c r="I26" s="38"/>
    </row>
    <row r="27" spans="1:9" ht="15">
      <c r="A27" s="37"/>
      <c r="B27" s="28" t="s">
        <v>177</v>
      </c>
      <c r="C27" s="30" t="s">
        <v>186</v>
      </c>
      <c r="D27" s="30"/>
      <c r="E27" s="30"/>
      <c r="F27" s="30"/>
      <c r="G27" s="30"/>
      <c r="H27" s="30"/>
      <c r="I27" s="38"/>
    </row>
    <row r="28" spans="1:9" ht="60.75">
      <c r="A28" s="37" t="s">
        <v>112</v>
      </c>
      <c r="B28" s="28" t="s">
        <v>187</v>
      </c>
      <c r="C28" s="30">
        <v>26452</v>
      </c>
      <c r="D28" s="30" t="s">
        <v>45</v>
      </c>
      <c r="E28" s="30"/>
      <c r="F28" s="30"/>
      <c r="G28" s="30"/>
      <c r="H28" s="30"/>
      <c r="I28" s="38"/>
    </row>
    <row r="29" spans="1:9" ht="192.75">
      <c r="A29" s="37" t="s">
        <v>113</v>
      </c>
      <c r="B29" s="28" t="s">
        <v>188</v>
      </c>
      <c r="C29" s="30">
        <v>26500</v>
      </c>
      <c r="D29" s="30" t="s">
        <v>45</v>
      </c>
      <c r="E29" s="30"/>
      <c r="F29" s="30"/>
      <c r="G29" s="30"/>
      <c r="H29" s="30"/>
      <c r="I29" s="38"/>
    </row>
    <row r="30" spans="1:9" ht="36.75">
      <c r="A30" s="37"/>
      <c r="B30" s="28" t="s">
        <v>114</v>
      </c>
      <c r="C30" s="30">
        <v>26510</v>
      </c>
      <c r="D30" s="30"/>
      <c r="E30" s="30"/>
      <c r="F30" s="30"/>
      <c r="G30" s="30"/>
      <c r="H30" s="30"/>
      <c r="I30" s="38"/>
    </row>
    <row r="31" spans="1:9" ht="15">
      <c r="A31" s="37"/>
      <c r="B31" s="28"/>
      <c r="C31" s="30"/>
      <c r="D31" s="30"/>
      <c r="E31" s="30"/>
      <c r="F31" s="30"/>
      <c r="G31" s="30"/>
      <c r="H31" s="30"/>
      <c r="I31" s="38"/>
    </row>
    <row r="32" spans="1:9" ht="192.75">
      <c r="A32" s="37" t="s">
        <v>115</v>
      </c>
      <c r="B32" s="28" t="s">
        <v>116</v>
      </c>
      <c r="C32" s="30">
        <v>26600</v>
      </c>
      <c r="D32" s="30" t="s">
        <v>45</v>
      </c>
      <c r="E32" s="30"/>
      <c r="F32" s="30"/>
      <c r="G32" s="30"/>
      <c r="H32" s="30"/>
      <c r="I32" s="38"/>
    </row>
    <row r="33" spans="1:9" ht="36.75">
      <c r="A33" s="37"/>
      <c r="B33" s="28" t="s">
        <v>114</v>
      </c>
      <c r="C33" s="30">
        <v>26610</v>
      </c>
      <c r="D33" s="30"/>
      <c r="E33" s="30"/>
      <c r="F33" s="30"/>
      <c r="G33" s="30"/>
      <c r="H33" s="30"/>
      <c r="I33" s="38"/>
    </row>
    <row r="34" spans="1:8" ht="15">
      <c r="A34" s="39"/>
      <c r="B34" s="39"/>
      <c r="C34" s="39"/>
      <c r="D34" s="39"/>
      <c r="E34" s="39"/>
      <c r="F34" s="39"/>
      <c r="G34" s="39"/>
      <c r="H34" s="39"/>
    </row>
    <row r="35" spans="1:8" ht="15">
      <c r="A35" s="39"/>
      <c r="B35" s="40" t="s">
        <v>117</v>
      </c>
      <c r="C35" s="39"/>
      <c r="D35" s="39"/>
      <c r="E35" s="39"/>
      <c r="F35" s="39"/>
      <c r="G35" s="39"/>
      <c r="H35" s="39"/>
    </row>
    <row r="36" spans="1:8" ht="15">
      <c r="A36" s="39"/>
      <c r="B36" s="41" t="s">
        <v>118</v>
      </c>
      <c r="C36" s="42"/>
      <c r="D36" s="42" t="s">
        <v>119</v>
      </c>
      <c r="E36" s="42"/>
      <c r="F36" s="43"/>
      <c r="G36" s="43"/>
      <c r="H36" s="39"/>
    </row>
    <row r="37" spans="1:8" ht="15">
      <c r="A37" s="39"/>
      <c r="B37" s="39"/>
      <c r="C37" s="39"/>
      <c r="D37" s="39"/>
      <c r="E37" s="39"/>
      <c r="F37" s="39"/>
      <c r="G37" s="39"/>
      <c r="H37" s="39"/>
    </row>
    <row r="38" spans="1:8" ht="15">
      <c r="A38" s="39"/>
      <c r="B38" s="39" t="s">
        <v>189</v>
      </c>
      <c r="C38" s="44"/>
      <c r="D38" s="44"/>
      <c r="E38" s="44"/>
      <c r="F38" s="44"/>
      <c r="G38" s="44"/>
      <c r="H38" s="39"/>
    </row>
    <row r="39" spans="1:8" ht="15">
      <c r="A39" s="39"/>
      <c r="B39" s="45" t="s">
        <v>120</v>
      </c>
      <c r="C39" s="44"/>
      <c r="D39" s="44"/>
      <c r="E39" s="44"/>
      <c r="F39" s="44"/>
      <c r="G39" s="44"/>
      <c r="H39" s="39"/>
    </row>
    <row r="40" spans="1:8" ht="15">
      <c r="A40" s="39"/>
      <c r="B40" s="39"/>
      <c r="C40" s="39"/>
      <c r="D40" s="39"/>
      <c r="E40" s="39"/>
      <c r="F40" s="39"/>
      <c r="G40" s="39"/>
      <c r="H40" s="39"/>
    </row>
    <row r="41" spans="1:8" ht="15">
      <c r="A41" s="39"/>
      <c r="B41" s="46" t="s">
        <v>190</v>
      </c>
      <c r="C41" s="39"/>
      <c r="D41" s="39"/>
      <c r="E41" s="39"/>
      <c r="F41" s="39"/>
      <c r="G41" s="39"/>
      <c r="H41" s="39"/>
    </row>
    <row r="42" spans="1:8" ht="15">
      <c r="A42" s="39"/>
      <c r="B42" s="39"/>
      <c r="C42" s="39"/>
      <c r="D42" s="39"/>
      <c r="E42" s="39"/>
      <c r="F42" s="39"/>
      <c r="G42" s="39"/>
      <c r="H42" s="39"/>
    </row>
    <row r="43" spans="1:8" ht="15">
      <c r="A43" s="39"/>
      <c r="B43" s="39" t="s">
        <v>121</v>
      </c>
      <c r="C43" s="39"/>
      <c r="D43" s="39"/>
      <c r="E43" s="39"/>
      <c r="F43" s="39"/>
      <c r="G43" s="39"/>
      <c r="H43" s="39"/>
    </row>
    <row r="44" spans="1:8" ht="15">
      <c r="A44" s="39"/>
      <c r="B44" s="39"/>
      <c r="C44" s="39"/>
      <c r="D44" s="39"/>
      <c r="E44" s="39"/>
      <c r="F44" s="39"/>
      <c r="G44" s="39"/>
      <c r="H44" s="39"/>
    </row>
    <row r="45" spans="1:8" ht="15">
      <c r="A45" s="39"/>
      <c r="B45" s="42" t="s">
        <v>122</v>
      </c>
      <c r="C45" s="39"/>
      <c r="D45" s="39"/>
      <c r="E45" s="39"/>
      <c r="F45" s="39"/>
      <c r="G45" s="39"/>
      <c r="H45" s="39"/>
    </row>
    <row r="46" spans="1:8" ht="15">
      <c r="A46" s="39"/>
      <c r="B46" s="39"/>
      <c r="C46" s="39"/>
      <c r="D46" s="39"/>
      <c r="E46" s="39"/>
      <c r="F46" s="39"/>
      <c r="G46" s="39"/>
      <c r="H46" s="39"/>
    </row>
    <row r="47" spans="1:8" ht="15">
      <c r="A47" s="39"/>
      <c r="B47" s="42" t="s">
        <v>123</v>
      </c>
      <c r="C47" s="39"/>
      <c r="D47" s="39"/>
      <c r="E47" s="39"/>
      <c r="F47" s="39"/>
      <c r="G47" s="39"/>
      <c r="H47" s="39"/>
    </row>
    <row r="48" spans="1:8" ht="15">
      <c r="A48" s="39"/>
      <c r="B48" s="46" t="s">
        <v>191</v>
      </c>
      <c r="C48" s="39"/>
      <c r="D48" s="39"/>
      <c r="E48" s="39"/>
      <c r="F48" s="39"/>
      <c r="G48" s="39"/>
      <c r="H48" s="39"/>
    </row>
    <row r="49" spans="1:8" ht="15">
      <c r="A49" s="39"/>
      <c r="B49" s="39"/>
      <c r="C49" s="39"/>
      <c r="D49" s="39"/>
      <c r="E49" s="39"/>
      <c r="F49" s="39"/>
      <c r="G49" s="39"/>
      <c r="H49" s="39"/>
    </row>
    <row r="50" spans="1:9" ht="15">
      <c r="A50" s="47" t="s">
        <v>192</v>
      </c>
      <c r="B50" s="48"/>
      <c r="C50" s="48"/>
      <c r="D50" s="48"/>
      <c r="E50" s="48"/>
      <c r="F50" s="48"/>
      <c r="G50" s="48"/>
      <c r="H50" s="48"/>
      <c r="I50" s="48"/>
    </row>
    <row r="51" spans="1:9" ht="15" customHeight="1">
      <c r="A51" s="55" t="s">
        <v>193</v>
      </c>
      <c r="B51" s="56"/>
      <c r="C51" s="56"/>
      <c r="D51" s="56"/>
      <c r="E51" s="56"/>
      <c r="F51" s="56"/>
      <c r="G51" s="56"/>
      <c r="H51" s="56"/>
      <c r="I51" s="56"/>
    </row>
    <row r="52" spans="1:9" ht="15" customHeight="1">
      <c r="A52" s="55" t="s">
        <v>194</v>
      </c>
      <c r="B52" s="56"/>
      <c r="C52" s="56"/>
      <c r="D52" s="56"/>
      <c r="E52" s="56"/>
      <c r="F52" s="56"/>
      <c r="G52" s="56"/>
      <c r="H52" s="56"/>
      <c r="I52" s="56"/>
    </row>
    <row r="53" spans="1:9" ht="15" customHeight="1">
      <c r="A53" s="57" t="s">
        <v>195</v>
      </c>
      <c r="B53" s="57"/>
      <c r="C53" s="57"/>
      <c r="D53" s="57"/>
      <c r="E53" s="57"/>
      <c r="F53" s="57"/>
      <c r="G53" s="57"/>
      <c r="H53" s="57"/>
      <c r="I53" s="57"/>
    </row>
    <row r="54" spans="1:9" ht="15">
      <c r="A54" s="47" t="s">
        <v>196</v>
      </c>
      <c r="B54" s="48"/>
      <c r="C54" s="48"/>
      <c r="D54" s="48"/>
      <c r="E54" s="48"/>
      <c r="F54" s="48"/>
      <c r="G54" s="48"/>
      <c r="H54" s="48"/>
      <c r="I54" s="48"/>
    </row>
    <row r="55" spans="1:9" ht="15">
      <c r="A55" s="47" t="s">
        <v>197</v>
      </c>
      <c r="B55" s="48"/>
      <c r="C55" s="48"/>
      <c r="D55" s="48"/>
      <c r="E55" s="48"/>
      <c r="F55" s="48"/>
      <c r="G55" s="48"/>
      <c r="H55" s="48"/>
      <c r="I55" s="48"/>
    </row>
    <row r="56" spans="1:9" ht="15">
      <c r="A56" s="47" t="s">
        <v>198</v>
      </c>
      <c r="B56" s="48"/>
      <c r="C56" s="48"/>
      <c r="D56" s="48"/>
      <c r="E56" s="48"/>
      <c r="F56" s="48"/>
      <c r="G56" s="48"/>
      <c r="H56" s="48"/>
      <c r="I56" s="48"/>
    </row>
    <row r="57" spans="1:9" ht="15" customHeight="1">
      <c r="A57" s="55" t="s">
        <v>199</v>
      </c>
      <c r="B57" s="56"/>
      <c r="C57" s="56"/>
      <c r="D57" s="56"/>
      <c r="E57" s="56"/>
      <c r="F57" s="56"/>
      <c r="G57" s="56"/>
      <c r="H57" s="56"/>
      <c r="I57" s="56"/>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Lesnoe</dc:creator>
  <cp:keywords/>
  <dc:description/>
  <cp:lastModifiedBy>Mono</cp:lastModifiedBy>
  <cp:lastPrinted>2023-01-16T05:26:46Z</cp:lastPrinted>
  <dcterms:created xsi:type="dcterms:W3CDTF">2020-01-10T11:21:43Z</dcterms:created>
  <dcterms:modified xsi:type="dcterms:W3CDTF">2023-01-16T11:36:34Z</dcterms:modified>
  <cp:category/>
  <cp:version/>
  <cp:contentType/>
  <cp:contentStatus/>
</cp:coreProperties>
</file>